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Mlajši" sheetId="1" r:id="rId1"/>
    <sheet name="Starejši" sheetId="2" r:id="rId2"/>
    <sheet name="Mladina" sheetId="3" r:id="rId3"/>
  </sheets>
  <definedNames>
    <definedName name="_xlnm.Print_Area" localSheetId="0">'Mlajši'!$A$1:$AD$20</definedName>
  </definedNames>
  <calcPr fullCalcOnLoad="1"/>
</workbook>
</file>

<file path=xl/sharedStrings.xml><?xml version="1.0" encoding="utf-8"?>
<sst xmlns="http://schemas.openxmlformats.org/spreadsheetml/2006/main" count="141" uniqueCount="72">
  <si>
    <t>Vezanje vozlov</t>
  </si>
  <si>
    <t>PGD</t>
  </si>
  <si>
    <t>začetno število točk</t>
  </si>
  <si>
    <t>Nepravilni vozli</t>
  </si>
  <si>
    <t>Čas izvedbe</t>
  </si>
  <si>
    <t>Govorjenje med vajo</t>
  </si>
  <si>
    <t>Vse negativne točke pri vaji</t>
  </si>
  <si>
    <t>MLADINA</t>
  </si>
  <si>
    <t>STAREJŠI</t>
  </si>
  <si>
    <t>MLAJŠI</t>
  </si>
  <si>
    <t>KONČNO ŠTEVILO TOČK</t>
  </si>
  <si>
    <t>DOSEŽENO MESTO</t>
  </si>
  <si>
    <t>Začetno število točk</t>
  </si>
  <si>
    <t>Nepravilni pari</t>
  </si>
  <si>
    <t>GASILSKA ZVEZA</t>
  </si>
  <si>
    <t>Številka ekipe</t>
  </si>
  <si>
    <t>SPOZNAVANJE GASILSKEGA ORODJA Poišči svoj par</t>
  </si>
  <si>
    <t>SPOZNAVANJE GASILSKEGA ORODJA Spajanje cevi na trojak</t>
  </si>
  <si>
    <t>Skupaj  točke SPLOŠNA IN GASILSKA  ZNANJA</t>
  </si>
  <si>
    <t>Skupaj  točke GASILSKA ZNANJA</t>
  </si>
  <si>
    <t>Skupaj  točke  POŽARNA PREVENTIVA</t>
  </si>
  <si>
    <t>Skupaj  točke ZGODOVINA GASILSTVA</t>
  </si>
  <si>
    <t>Skupaj  točke DRŽI/NE DRŽI</t>
  </si>
  <si>
    <t>Skupaj čas in negativne točke</t>
  </si>
  <si>
    <t>Skupaj  točke  DRŽI / NE DRŽI</t>
  </si>
  <si>
    <t>Skupaj  točke  POŽARNAPREVENTIVA</t>
  </si>
  <si>
    <t>Skupaj  točke  ZGODOVINA GASILSTVA</t>
  </si>
  <si>
    <t>Skupaj  točke GASILSKA  ZNANJA</t>
  </si>
  <si>
    <t>SPOZNAVANJE GASILSKEGA ORODJA Sklopi, izberi in najdi</t>
  </si>
  <si>
    <t>Skupaj  točke DRŽI  / NE DRŽI</t>
  </si>
  <si>
    <t>Skupaj točke POŽARNA PREVENTIVA</t>
  </si>
  <si>
    <t>Skupaj točke ZGODOVINA GASILSTVA</t>
  </si>
  <si>
    <t xml:space="preserve"> Skupaj točke GASILSKA ZNANJA</t>
  </si>
  <si>
    <t>Skupaj točke SPLOŠNA IN GASILSKA ZNANJA</t>
  </si>
  <si>
    <t>Negativne točke skupaj</t>
  </si>
  <si>
    <t>ŠENTJUR</t>
  </si>
  <si>
    <t>DOLGA GORA 1</t>
  </si>
  <si>
    <t>DOLGA GORA 2</t>
  </si>
  <si>
    <t>LOKA PRI ŽUSMU</t>
  </si>
  <si>
    <t>RADEČE</t>
  </si>
  <si>
    <t>VRHOVO</t>
  </si>
  <si>
    <t>CELJE</t>
  </si>
  <si>
    <t>TEHARJE 1</t>
  </si>
  <si>
    <t>TEHARJE 2</t>
  </si>
  <si>
    <t>ZAGRAD PEČOVNIK</t>
  </si>
  <si>
    <t>ŠMARJE PRI JELŠAH</t>
  </si>
  <si>
    <t>SLOVENSKE KONJICE</t>
  </si>
  <si>
    <t>TEPANJE</t>
  </si>
  <si>
    <t>DRAŽA VAS</t>
  </si>
  <si>
    <t>VOJNIK-DOBRNA</t>
  </si>
  <si>
    <t>SOCKA</t>
  </si>
  <si>
    <t>NOVA CERKEV 1</t>
  </si>
  <si>
    <t>NOVA CERKEV 2</t>
  </si>
  <si>
    <t>ZREČE-VITANJE</t>
  </si>
  <si>
    <t>STRANICE</t>
  </si>
  <si>
    <t>VITANJE</t>
  </si>
  <si>
    <t>ZREČE</t>
  </si>
  <si>
    <t>PLANINA</t>
  </si>
  <si>
    <t>DOLGA GORA</t>
  </si>
  <si>
    <t>PREVORJE</t>
  </si>
  <si>
    <t>TRNOVLJE</t>
  </si>
  <si>
    <t>OSTROŽNO</t>
  </si>
  <si>
    <t>TEHARJE</t>
  </si>
  <si>
    <t>ZBELOVO</t>
  </si>
  <si>
    <t>ŽIČE</t>
  </si>
  <si>
    <t>ZREČE 1</t>
  </si>
  <si>
    <t>ZREČE 2</t>
  </si>
  <si>
    <t>ZREČE 3</t>
  </si>
  <si>
    <t>LJUBEČNA</t>
  </si>
  <si>
    <t>NOVA CERKEV</t>
  </si>
  <si>
    <t>DOBRNA</t>
  </si>
  <si>
    <t>ZREČE VITANJE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</si>
</sst>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  <numFmt numFmtId="181" formatCode="#,##0.0"/>
    <numFmt numFmtId="182" formatCode="[$-424]d\.\ mmmm\ yyyy"/>
    <numFmt numFmtId="183" formatCode="0.00;[Red]0.00"/>
    <numFmt numFmtId="184" formatCode="0;[Red]0"/>
    <numFmt numFmtId="185" formatCode="#,##0.00;[Red]#,##0.00"/>
  </numFmts>
  <fonts count="36">
    <font>
      <sz val="10"/>
      <name val="Arial"/>
      <family val="0"/>
    </font>
    <font>
      <sz val="9"/>
      <name val="Times New Roman CE"/>
      <family val="1"/>
    </font>
    <font>
      <sz val="12"/>
      <name val="Times New Roman CE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Times New Roman CE"/>
      <family val="0"/>
    </font>
    <font>
      <b/>
      <sz val="9"/>
      <name val="Times New Roman CE"/>
      <family val="0"/>
    </font>
    <font>
      <sz val="10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sz val="12"/>
      <name val="Arial"/>
      <family val="2"/>
    </font>
    <font>
      <b/>
      <sz val="14"/>
      <name val="Times New Roman CE"/>
      <family val="0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32" fillId="16" borderId="8" applyNumberFormat="0" applyAlignment="0" applyProtection="0"/>
    <xf numFmtId="0" fontId="33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7" borderId="8" applyNumberFormat="0" applyAlignment="0" applyProtection="0"/>
    <xf numFmtId="0" fontId="35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2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183" fontId="9" fillId="24" borderId="11" xfId="0" applyNumberFormat="1" applyFont="1" applyFill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2" fontId="9" fillId="24" borderId="14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180" fontId="9" fillId="24" borderId="11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180" fontId="9" fillId="24" borderId="1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185" fontId="9" fillId="24" borderId="17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2" fontId="9" fillId="24" borderId="18" xfId="0" applyNumberFormat="1" applyFont="1" applyFill="1" applyBorder="1" applyAlignment="1">
      <alignment horizontal="center"/>
    </xf>
    <xf numFmtId="0" fontId="9" fillId="24" borderId="11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2" fontId="9" fillId="24" borderId="14" xfId="0" applyNumberFormat="1" applyFont="1" applyFill="1" applyBorder="1" applyAlignment="1" applyProtection="1">
      <alignment horizontal="center"/>
      <protection/>
    </xf>
    <xf numFmtId="2" fontId="9" fillId="24" borderId="11" xfId="0" applyNumberFormat="1" applyFont="1" applyFill="1" applyBorder="1" applyAlignment="1" applyProtection="1">
      <alignment horizontal="center"/>
      <protection/>
    </xf>
    <xf numFmtId="0" fontId="10" fillId="3" borderId="11" xfId="0" applyNumberFormat="1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2" fontId="9" fillId="24" borderId="18" xfId="0" applyNumberFormat="1" applyFont="1" applyFill="1" applyBorder="1" applyAlignment="1">
      <alignment/>
    </xf>
    <xf numFmtId="2" fontId="9" fillId="24" borderId="17" xfId="0" applyNumberFormat="1" applyFont="1" applyFill="1" applyBorder="1" applyAlignment="1">
      <alignment horizontal="center"/>
    </xf>
    <xf numFmtId="0" fontId="9" fillId="3" borderId="11" xfId="59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3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2" fontId="16" fillId="24" borderId="11" xfId="0" applyNumberFormat="1" applyFont="1" applyFill="1" applyBorder="1" applyAlignment="1">
      <alignment horizontal="center"/>
    </xf>
    <xf numFmtId="0" fontId="15" fillId="0" borderId="20" xfId="0" applyFont="1" applyBorder="1" applyAlignment="1">
      <alignment horizontal="center" vertical="justify"/>
    </xf>
    <xf numFmtId="0" fontId="15" fillId="0" borderId="12" xfId="0" applyFont="1" applyBorder="1" applyAlignment="1">
      <alignment horizontal="center" textRotation="90"/>
    </xf>
    <xf numFmtId="0" fontId="15" fillId="0" borderId="21" xfId="0" applyFont="1" applyBorder="1" applyAlignment="1">
      <alignment horizontal="center" textRotation="90"/>
    </xf>
    <xf numFmtId="0" fontId="15" fillId="17" borderId="22" xfId="0" applyFont="1" applyFill="1" applyBorder="1" applyAlignment="1">
      <alignment horizontal="center" textRotation="90"/>
    </xf>
    <xf numFmtId="0" fontId="15" fillId="0" borderId="13" xfId="0" applyFont="1" applyFill="1" applyBorder="1" applyAlignment="1">
      <alignment horizontal="center" textRotation="90"/>
    </xf>
    <xf numFmtId="0" fontId="15" fillId="0" borderId="23" xfId="0" applyFont="1" applyBorder="1" applyAlignment="1">
      <alignment horizontal="center" textRotation="90"/>
    </xf>
    <xf numFmtId="0" fontId="15" fillId="17" borderId="24" xfId="0" applyFont="1" applyFill="1" applyBorder="1" applyAlignment="1">
      <alignment horizontal="center" textRotation="90"/>
    </xf>
    <xf numFmtId="0" fontId="15" fillId="25" borderId="25" xfId="0" applyFont="1" applyFill="1" applyBorder="1" applyAlignment="1">
      <alignment horizontal="center" textRotation="90"/>
    </xf>
    <xf numFmtId="2" fontId="15" fillId="0" borderId="26" xfId="0" applyNumberFormat="1" applyFont="1" applyBorder="1" applyAlignment="1">
      <alignment horizontal="center" textRotation="90"/>
    </xf>
    <xf numFmtId="2" fontId="15" fillId="0" borderId="27" xfId="0" applyNumberFormat="1" applyFont="1" applyBorder="1" applyAlignment="1">
      <alignment horizontal="center" textRotation="90"/>
    </xf>
    <xf numFmtId="2" fontId="15" fillId="17" borderId="22" xfId="0" applyNumberFormat="1" applyFont="1" applyFill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17" borderId="12" xfId="0" applyFont="1" applyFill="1" applyBorder="1" applyAlignment="1">
      <alignment horizontal="center" textRotation="90"/>
    </xf>
    <xf numFmtId="0" fontId="15" fillId="0" borderId="13" xfId="0" applyFont="1" applyFill="1" applyBorder="1" applyAlignment="1">
      <alignment horizontal="center" textRotation="90"/>
    </xf>
    <xf numFmtId="0" fontId="15" fillId="0" borderId="13" xfId="0" applyFont="1" applyBorder="1" applyAlignment="1">
      <alignment horizontal="center" textRotation="90"/>
    </xf>
    <xf numFmtId="0" fontId="15" fillId="0" borderId="28" xfId="0" applyFont="1" applyBorder="1" applyAlignment="1">
      <alignment horizontal="center" textRotation="90"/>
    </xf>
    <xf numFmtId="0" fontId="15" fillId="17" borderId="29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5" fillId="26" borderId="32" xfId="0" applyFont="1" applyFill="1" applyBorder="1" applyAlignment="1">
      <alignment horizontal="center" textRotation="90"/>
    </xf>
    <xf numFmtId="0" fontId="17" fillId="26" borderId="28" xfId="0" applyFont="1" applyFill="1" applyBorder="1" applyAlignment="1">
      <alignment horizontal="center" textRotation="90"/>
    </xf>
    <xf numFmtId="0" fontId="15" fillId="3" borderId="32" xfId="0" applyFont="1" applyFill="1" applyBorder="1" applyAlignment="1">
      <alignment horizontal="center" textRotation="90"/>
    </xf>
    <xf numFmtId="0" fontId="17" fillId="3" borderId="28" xfId="0" applyFont="1" applyFill="1" applyBorder="1" applyAlignment="1">
      <alignment horizontal="center" textRotation="90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justify"/>
    </xf>
    <xf numFmtId="0" fontId="15" fillId="0" borderId="3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17" borderId="32" xfId="0" applyFont="1" applyFill="1" applyBorder="1" applyAlignment="1">
      <alignment horizontal="left" textRotation="89" wrapText="1"/>
    </xf>
    <xf numFmtId="0" fontId="17" fillId="17" borderId="28" xfId="0" applyFont="1" applyFill="1" applyBorder="1" applyAlignment="1">
      <alignment horizontal="left" textRotation="89" wrapText="1"/>
    </xf>
    <xf numFmtId="0" fontId="9" fillId="0" borderId="32" xfId="0" applyFont="1" applyBorder="1" applyAlignment="1">
      <alignment vertical="justify" textRotation="90"/>
    </xf>
    <xf numFmtId="0" fontId="0" fillId="0" borderId="28" xfId="0" applyBorder="1" applyAlignment="1">
      <alignment textRotation="90"/>
    </xf>
    <xf numFmtId="0" fontId="15" fillId="0" borderId="32" xfId="0" applyFont="1" applyBorder="1" applyAlignment="1">
      <alignment horizontal="center" textRotation="90"/>
    </xf>
    <xf numFmtId="0" fontId="17" fillId="0" borderId="28" xfId="0" applyFont="1" applyBorder="1" applyAlignment="1">
      <alignment horizontal="center" textRotation="90"/>
    </xf>
    <xf numFmtId="0" fontId="15" fillId="17" borderId="36" xfId="0" applyFont="1" applyFill="1" applyBorder="1" applyAlignment="1">
      <alignment horizontal="center" textRotation="90"/>
    </xf>
    <xf numFmtId="0" fontId="15" fillId="17" borderId="33" xfId="0" applyFont="1" applyFill="1" applyBorder="1" applyAlignment="1">
      <alignment horizontal="center" textRotation="90"/>
    </xf>
    <xf numFmtId="0" fontId="15" fillId="17" borderId="37" xfId="0" applyFont="1" applyFill="1" applyBorder="1" applyAlignment="1">
      <alignment horizontal="center" textRotation="90"/>
    </xf>
    <xf numFmtId="0" fontId="17" fillId="17" borderId="29" xfId="0" applyFont="1" applyFill="1" applyBorder="1" applyAlignment="1">
      <alignment horizontal="center" textRotation="90"/>
    </xf>
    <xf numFmtId="0" fontId="17" fillId="17" borderId="13" xfId="0" applyFont="1" applyFill="1" applyBorder="1" applyAlignment="1">
      <alignment horizontal="center" textRotation="90"/>
    </xf>
    <xf numFmtId="0" fontId="17" fillId="17" borderId="38" xfId="0" applyFont="1" applyFill="1" applyBorder="1" applyAlignment="1">
      <alignment horizontal="center" textRotation="90"/>
    </xf>
    <xf numFmtId="0" fontId="15" fillId="17" borderId="36" xfId="0" applyFont="1" applyFill="1" applyBorder="1" applyAlignment="1">
      <alignment horizontal="center" textRotation="89"/>
    </xf>
    <xf numFmtId="0" fontId="17" fillId="17" borderId="33" xfId="0" applyFont="1" applyFill="1" applyBorder="1" applyAlignment="1">
      <alignment horizontal="center" textRotation="89"/>
    </xf>
    <xf numFmtId="0" fontId="17" fillId="17" borderId="37" xfId="0" applyFont="1" applyFill="1" applyBorder="1" applyAlignment="1">
      <alignment horizontal="center" textRotation="89"/>
    </xf>
    <xf numFmtId="0" fontId="17" fillId="17" borderId="29" xfId="0" applyFont="1" applyFill="1" applyBorder="1" applyAlignment="1">
      <alignment horizontal="center" textRotation="89"/>
    </xf>
    <xf numFmtId="0" fontId="17" fillId="17" borderId="13" xfId="0" applyFont="1" applyFill="1" applyBorder="1" applyAlignment="1">
      <alignment horizontal="center" textRotation="89"/>
    </xf>
    <xf numFmtId="0" fontId="17" fillId="17" borderId="38" xfId="0" applyFont="1" applyFill="1" applyBorder="1" applyAlignment="1">
      <alignment horizontal="center" textRotation="89"/>
    </xf>
    <xf numFmtId="0" fontId="5" fillId="0" borderId="39" xfId="0" applyFont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15" fillId="17" borderId="32" xfId="0" applyFont="1" applyFill="1" applyBorder="1" applyAlignment="1">
      <alignment horizontal="center" textRotation="90" wrapText="1"/>
    </xf>
    <xf numFmtId="0" fontId="17" fillId="17" borderId="28" xfId="0" applyFont="1" applyFill="1" applyBorder="1" applyAlignment="1">
      <alignment horizontal="center" wrapText="1"/>
    </xf>
    <xf numFmtId="0" fontId="15" fillId="17" borderId="32" xfId="0" applyFont="1" applyFill="1" applyBorder="1" applyAlignment="1">
      <alignment horizontal="center" textRotation="90"/>
    </xf>
    <xf numFmtId="0" fontId="17" fillId="17" borderId="28" xfId="0" applyFont="1" applyFill="1" applyBorder="1" applyAlignment="1">
      <alignment horizontal="center" textRotation="90"/>
    </xf>
    <xf numFmtId="2" fontId="15" fillId="26" borderId="32" xfId="0" applyNumberFormat="1" applyFont="1" applyFill="1" applyBorder="1" applyAlignment="1">
      <alignment horizontal="center" vertical="justify" textRotation="90"/>
    </xf>
    <xf numFmtId="2" fontId="15" fillId="26" borderId="28" xfId="0" applyNumberFormat="1" applyFont="1" applyFill="1" applyBorder="1" applyAlignment="1">
      <alignment horizontal="center" vertical="justify" textRotation="90"/>
    </xf>
    <xf numFmtId="2" fontId="15" fillId="3" borderId="32" xfId="0" applyNumberFormat="1" applyFont="1" applyFill="1" applyBorder="1" applyAlignment="1">
      <alignment horizontal="center" textRotation="88"/>
    </xf>
    <xf numFmtId="2" fontId="15" fillId="3" borderId="28" xfId="0" applyNumberFormat="1" applyFont="1" applyFill="1" applyBorder="1" applyAlignment="1">
      <alignment horizontal="center" textRotation="88"/>
    </xf>
    <xf numFmtId="0" fontId="15" fillId="17" borderId="28" xfId="0" applyFont="1" applyFill="1" applyBorder="1" applyAlignment="1">
      <alignment horizontal="center" textRotation="90"/>
    </xf>
    <xf numFmtId="0" fontId="15" fillId="17" borderId="32" xfId="0" applyFont="1" applyFill="1" applyBorder="1" applyAlignment="1">
      <alignment horizontal="center" textRotation="90" wrapText="1"/>
    </xf>
    <xf numFmtId="0" fontId="15" fillId="17" borderId="28" xfId="0" applyFont="1" applyFill="1" applyBorder="1" applyAlignment="1">
      <alignment horizontal="center" textRotation="90" wrapText="1"/>
    </xf>
    <xf numFmtId="0" fontId="15" fillId="0" borderId="39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justify" textRotation="90"/>
    </xf>
    <xf numFmtId="0" fontId="9" fillId="0" borderId="28" xfId="0" applyFont="1" applyBorder="1" applyAlignment="1">
      <alignment horizontal="center" vertical="justify" textRotation="90"/>
    </xf>
    <xf numFmtId="0" fontId="5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textRotation="90"/>
    </xf>
    <xf numFmtId="0" fontId="15" fillId="17" borderId="36" xfId="0" applyFont="1" applyFill="1" applyBorder="1" applyAlignment="1">
      <alignment horizontal="center" textRotation="90"/>
    </xf>
    <xf numFmtId="0" fontId="15" fillId="17" borderId="29" xfId="0" applyFont="1" applyFill="1" applyBorder="1" applyAlignment="1">
      <alignment horizontal="center" textRotation="90"/>
    </xf>
    <xf numFmtId="2" fontId="15" fillId="0" borderId="39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Fill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center" vertical="center" wrapText="1"/>
    </xf>
    <xf numFmtId="0" fontId="15" fillId="3" borderId="32" xfId="0" applyNumberFormat="1" applyFont="1" applyFill="1" applyBorder="1" applyAlignment="1">
      <alignment horizontal="center" textRotation="90"/>
    </xf>
    <xf numFmtId="0" fontId="17" fillId="3" borderId="28" xfId="0" applyNumberFormat="1" applyFont="1" applyFill="1" applyBorder="1" applyAlignment="1">
      <alignment horizontal="center" textRotation="90"/>
    </xf>
    <xf numFmtId="0" fontId="9" fillId="0" borderId="32" xfId="0" applyFont="1" applyBorder="1" applyAlignment="1">
      <alignment horizontal="center" textRotation="90"/>
    </xf>
    <xf numFmtId="0" fontId="10" fillId="0" borderId="40" xfId="0" applyFont="1" applyBorder="1" applyAlignment="1">
      <alignment horizontal="center" textRotation="90"/>
    </xf>
    <xf numFmtId="0" fontId="15" fillId="0" borderId="39" xfId="0" applyFont="1" applyFill="1" applyBorder="1" applyAlignment="1">
      <alignment horizontal="center" vertical="justify"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5" fillId="0" borderId="3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17" borderId="41" xfId="0" applyFont="1" applyFill="1" applyBorder="1" applyAlignment="1">
      <alignment horizontal="center" textRotation="90"/>
    </xf>
    <xf numFmtId="0" fontId="17" fillId="17" borderId="42" xfId="0" applyFont="1" applyFill="1" applyBorder="1" applyAlignment="1">
      <alignment horizontal="center" textRotation="90"/>
    </xf>
    <xf numFmtId="0" fontId="17" fillId="17" borderId="43" xfId="0" applyFont="1" applyFill="1" applyBorder="1" applyAlignment="1">
      <alignment horizontal="center" textRotation="90"/>
    </xf>
    <xf numFmtId="0" fontId="17" fillId="17" borderId="44" xfId="0" applyFont="1" applyFill="1" applyBorder="1" applyAlignment="1">
      <alignment horizontal="center" textRotation="90"/>
    </xf>
    <xf numFmtId="0" fontId="17" fillId="17" borderId="45" xfId="0" applyFont="1" applyFill="1" applyBorder="1" applyAlignment="1">
      <alignment horizontal="center" textRotation="90"/>
    </xf>
    <xf numFmtId="0" fontId="17" fillId="17" borderId="46" xfId="0" applyFont="1" applyFill="1" applyBorder="1" applyAlignment="1">
      <alignment horizontal="center" textRotation="90"/>
    </xf>
    <xf numFmtId="0" fontId="12" fillId="0" borderId="3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15" fillId="0" borderId="32" xfId="0" applyFont="1" applyBorder="1" applyAlignment="1">
      <alignment textRotation="90"/>
    </xf>
    <xf numFmtId="0" fontId="17" fillId="0" borderId="28" xfId="0" applyFont="1" applyBorder="1" applyAlignment="1">
      <alignment textRotation="90"/>
    </xf>
    <xf numFmtId="0" fontId="15" fillId="17" borderId="32" xfId="0" applyFont="1" applyFill="1" applyBorder="1" applyAlignment="1">
      <alignment textRotation="90"/>
    </xf>
    <xf numFmtId="0" fontId="18" fillId="17" borderId="28" xfId="0" applyFont="1" applyFill="1" applyBorder="1" applyAlignment="1">
      <alignment textRotation="90"/>
    </xf>
    <xf numFmtId="49" fontId="15" fillId="17" borderId="32" xfId="0" applyNumberFormat="1" applyFont="1" applyFill="1" applyBorder="1" applyAlignment="1">
      <alignment horizontal="center" textRotation="90" wrapText="1"/>
    </xf>
    <xf numFmtId="49" fontId="17" fillId="17" borderId="28" xfId="0" applyNumberFormat="1" applyFont="1" applyFill="1" applyBorder="1" applyAlignment="1">
      <alignment horizontal="center" textRotation="90" wrapText="1"/>
    </xf>
    <xf numFmtId="0" fontId="15" fillId="26" borderId="41" xfId="0" applyFont="1" applyFill="1" applyBorder="1" applyAlignment="1">
      <alignment horizontal="center" textRotation="90"/>
    </xf>
    <xf numFmtId="0" fontId="17" fillId="26" borderId="42" xfId="0" applyFont="1" applyFill="1" applyBorder="1" applyAlignment="1">
      <alignment textRotation="90"/>
    </xf>
    <xf numFmtId="0" fontId="17" fillId="26" borderId="43" xfId="0" applyFont="1" applyFill="1" applyBorder="1" applyAlignment="1">
      <alignment textRotation="90"/>
    </xf>
    <xf numFmtId="0" fontId="17" fillId="26" borderId="44" xfId="0" applyFont="1" applyFill="1" applyBorder="1" applyAlignment="1">
      <alignment textRotation="90"/>
    </xf>
    <xf numFmtId="0" fontId="17" fillId="26" borderId="45" xfId="0" applyFont="1" applyFill="1" applyBorder="1" applyAlignment="1">
      <alignment textRotation="90"/>
    </xf>
    <xf numFmtId="0" fontId="17" fillId="26" borderId="46" xfId="0" applyFont="1" applyFill="1" applyBorder="1" applyAlignment="1">
      <alignment textRotation="9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1">
      <pane ySplit="3" topLeftCell="BM19" activePane="bottomLeft" state="frozen"/>
      <selection pane="topLeft" activeCell="A1" sqref="A1"/>
      <selection pane="bottomLeft" activeCell="A2" sqref="A2:AD20"/>
    </sheetView>
  </sheetViews>
  <sheetFormatPr defaultColWidth="9.140625" defaultRowHeight="12.75"/>
  <cols>
    <col min="1" max="1" width="5.7109375" style="16" customWidth="1"/>
    <col min="2" max="2" width="25.7109375" style="16" customWidth="1"/>
    <col min="3" max="3" width="31.57421875" style="14" customWidth="1"/>
    <col min="4" max="6" width="5.7109375" style="12" customWidth="1"/>
    <col min="7" max="7" width="3.140625" style="9" hidden="1" customWidth="1"/>
    <col min="8" max="8" width="0.2890625" style="9" hidden="1" customWidth="1"/>
    <col min="9" max="10" width="3.140625" style="9" hidden="1" customWidth="1"/>
    <col min="11" max="11" width="5.7109375" style="17" customWidth="1"/>
    <col min="12" max="12" width="3.140625" style="9" hidden="1" customWidth="1"/>
    <col min="13" max="13" width="2.8515625" style="9" hidden="1" customWidth="1"/>
    <col min="14" max="14" width="0.42578125" style="9" hidden="1" customWidth="1"/>
    <col min="15" max="16" width="5.7109375" style="12" customWidth="1"/>
    <col min="17" max="17" width="6.7109375" style="12" customWidth="1"/>
    <col min="18" max="18" width="5.7109375" style="12" customWidth="1"/>
    <col min="19" max="19" width="6.7109375" style="12" customWidth="1"/>
    <col min="20" max="20" width="0.13671875" style="9" hidden="1" customWidth="1"/>
    <col min="21" max="21" width="0.2890625" style="9" hidden="1" customWidth="1"/>
    <col min="22" max="22" width="5.421875" style="9" hidden="1" customWidth="1"/>
    <col min="23" max="23" width="0.42578125" style="9" hidden="1" customWidth="1"/>
    <col min="24" max="24" width="6.7109375" style="12" customWidth="1"/>
    <col min="25" max="25" width="6.28125" style="23" customWidth="1"/>
    <col min="26" max="26" width="5.7109375" style="19" customWidth="1"/>
    <col min="27" max="27" width="6.7109375" style="19" customWidth="1"/>
    <col min="28" max="28" width="0.9921875" style="9" hidden="1" customWidth="1"/>
    <col min="29" max="29" width="9.57421875" style="19" customWidth="1"/>
    <col min="30" max="30" width="5.7109375" style="16" customWidth="1"/>
    <col min="31" max="16384" width="9.140625" style="2" customWidth="1"/>
  </cols>
  <sheetData>
    <row r="1" ht="19.5" customHeight="1" thickBot="1">
      <c r="D1" s="70"/>
    </row>
    <row r="2" spans="1:31" ht="53.25" customHeight="1" thickBot="1">
      <c r="A2" s="108" t="s">
        <v>15</v>
      </c>
      <c r="B2" s="124" t="s">
        <v>9</v>
      </c>
      <c r="C2" s="125"/>
      <c r="D2" s="110" t="s">
        <v>12</v>
      </c>
      <c r="E2" s="128" t="s">
        <v>29</v>
      </c>
      <c r="F2" s="112" t="s">
        <v>31</v>
      </c>
      <c r="G2" s="113"/>
      <c r="H2" s="113"/>
      <c r="I2" s="113"/>
      <c r="J2" s="114"/>
      <c r="K2" s="118" t="s">
        <v>30</v>
      </c>
      <c r="L2" s="119"/>
      <c r="M2" s="119"/>
      <c r="N2" s="120"/>
      <c r="O2" s="126" t="s">
        <v>32</v>
      </c>
      <c r="P2" s="106" t="s">
        <v>33</v>
      </c>
      <c r="Q2" s="100" t="s">
        <v>0</v>
      </c>
      <c r="R2" s="100"/>
      <c r="S2" s="101"/>
      <c r="T2" s="102"/>
      <c r="U2" s="102"/>
      <c r="V2" s="102"/>
      <c r="W2" s="102"/>
      <c r="X2" s="103" t="s">
        <v>16</v>
      </c>
      <c r="Y2" s="104"/>
      <c r="Z2" s="104"/>
      <c r="AA2" s="105"/>
      <c r="AB2" s="72"/>
      <c r="AC2" s="96" t="s">
        <v>10</v>
      </c>
      <c r="AD2" s="98" t="s">
        <v>11</v>
      </c>
      <c r="AE2" s="8"/>
    </row>
    <row r="3" spans="1:31" ht="185.25" customHeight="1" thickBot="1">
      <c r="A3" s="109"/>
      <c r="B3" s="29" t="s">
        <v>14</v>
      </c>
      <c r="C3" s="32" t="s">
        <v>1</v>
      </c>
      <c r="D3" s="111"/>
      <c r="E3" s="129"/>
      <c r="F3" s="115"/>
      <c r="G3" s="116"/>
      <c r="H3" s="116"/>
      <c r="I3" s="116"/>
      <c r="J3" s="117"/>
      <c r="K3" s="121"/>
      <c r="L3" s="122"/>
      <c r="M3" s="122"/>
      <c r="N3" s="123"/>
      <c r="O3" s="127"/>
      <c r="P3" s="107"/>
      <c r="Q3" s="73" t="s">
        <v>4</v>
      </c>
      <c r="R3" s="74" t="s">
        <v>3</v>
      </c>
      <c r="S3" s="75" t="s">
        <v>23</v>
      </c>
      <c r="T3" s="76"/>
      <c r="U3" s="76"/>
      <c r="V3" s="76"/>
      <c r="W3" s="76"/>
      <c r="X3" s="73" t="s">
        <v>4</v>
      </c>
      <c r="Y3" s="77" t="s">
        <v>13</v>
      </c>
      <c r="Z3" s="73" t="s">
        <v>5</v>
      </c>
      <c r="AA3" s="78" t="s">
        <v>23</v>
      </c>
      <c r="AB3" s="79"/>
      <c r="AC3" s="97"/>
      <c r="AD3" s="99"/>
      <c r="AE3" s="7"/>
    </row>
    <row r="4" spans="1:31" ht="21.75" customHeight="1">
      <c r="A4" s="92">
        <v>1</v>
      </c>
      <c r="B4" s="61" t="s">
        <v>41</v>
      </c>
      <c r="C4" s="63" t="s">
        <v>44</v>
      </c>
      <c r="D4" s="25">
        <v>500</v>
      </c>
      <c r="E4" s="25">
        <v>10</v>
      </c>
      <c r="F4" s="33">
        <v>10</v>
      </c>
      <c r="G4" s="33"/>
      <c r="H4" s="33"/>
      <c r="I4" s="33"/>
      <c r="J4" s="34"/>
      <c r="K4" s="33">
        <v>10</v>
      </c>
      <c r="L4" s="33"/>
      <c r="M4" s="33"/>
      <c r="N4" s="35"/>
      <c r="O4" s="33">
        <v>25</v>
      </c>
      <c r="P4" s="33">
        <v>16</v>
      </c>
      <c r="Q4" s="36">
        <v>4.56</v>
      </c>
      <c r="R4" s="52"/>
      <c r="S4" s="57">
        <f aca="true" t="shared" si="0" ref="S4:S20">R4+Q4</f>
        <v>4.56</v>
      </c>
      <c r="T4" s="39"/>
      <c r="U4" s="39"/>
      <c r="V4" s="39"/>
      <c r="W4" s="39"/>
      <c r="X4" s="36">
        <v>7.9</v>
      </c>
      <c r="Y4" s="52"/>
      <c r="Z4" s="52"/>
      <c r="AA4" s="58">
        <f aca="true" t="shared" si="1" ref="AA4:AA20">SUM(X4:Z4)</f>
        <v>7.9</v>
      </c>
      <c r="AB4" s="40"/>
      <c r="AC4" s="38">
        <f aca="true" t="shared" si="2" ref="AC4:AC20">D4-AA4-S4+E4+O4+K4+F4+P4</f>
        <v>558.54</v>
      </c>
      <c r="AD4" s="60">
        <v>1</v>
      </c>
      <c r="AE4" s="7"/>
    </row>
    <row r="5" spans="1:31" ht="21.75" customHeight="1">
      <c r="A5" s="89">
        <v>2</v>
      </c>
      <c r="B5" s="61" t="s">
        <v>53</v>
      </c>
      <c r="C5" s="63" t="s">
        <v>54</v>
      </c>
      <c r="D5" s="20">
        <v>500</v>
      </c>
      <c r="E5" s="25">
        <v>9</v>
      </c>
      <c r="F5" s="33">
        <v>9</v>
      </c>
      <c r="G5" s="41"/>
      <c r="H5" s="41"/>
      <c r="I5" s="41"/>
      <c r="J5" s="42"/>
      <c r="K5" s="33">
        <v>9</v>
      </c>
      <c r="L5" s="41"/>
      <c r="M5" s="41"/>
      <c r="N5" s="35"/>
      <c r="O5" s="33">
        <v>25</v>
      </c>
      <c r="P5" s="33">
        <v>17</v>
      </c>
      <c r="Q5" s="36">
        <v>5.03</v>
      </c>
      <c r="R5" s="52"/>
      <c r="S5" s="57">
        <f t="shared" si="0"/>
        <v>5.03</v>
      </c>
      <c r="T5" s="39"/>
      <c r="U5" s="39"/>
      <c r="V5" s="39"/>
      <c r="W5" s="39"/>
      <c r="X5" s="36">
        <v>5.64</v>
      </c>
      <c r="Y5" s="52"/>
      <c r="Z5" s="52"/>
      <c r="AA5" s="58">
        <f t="shared" si="1"/>
        <v>5.64</v>
      </c>
      <c r="AB5" s="43"/>
      <c r="AC5" s="38">
        <f t="shared" si="2"/>
        <v>558.33</v>
      </c>
      <c r="AD5" s="60">
        <v>2</v>
      </c>
      <c r="AE5" s="7"/>
    </row>
    <row r="6" spans="1:31" ht="21.75" customHeight="1">
      <c r="A6" s="92">
        <v>3</v>
      </c>
      <c r="B6" s="61" t="s">
        <v>53</v>
      </c>
      <c r="C6" s="64" t="s">
        <v>56</v>
      </c>
      <c r="D6" s="20">
        <v>500</v>
      </c>
      <c r="E6" s="25">
        <v>9</v>
      </c>
      <c r="F6" s="33">
        <v>10</v>
      </c>
      <c r="G6" s="41"/>
      <c r="H6" s="41"/>
      <c r="I6" s="41"/>
      <c r="J6" s="42"/>
      <c r="K6" s="33">
        <v>8</v>
      </c>
      <c r="L6" s="41"/>
      <c r="M6" s="41"/>
      <c r="N6" s="35"/>
      <c r="O6" s="33">
        <v>25</v>
      </c>
      <c r="P6" s="33">
        <v>18</v>
      </c>
      <c r="Q6" s="36">
        <v>5.1</v>
      </c>
      <c r="R6" s="52"/>
      <c r="S6" s="57">
        <f t="shared" si="0"/>
        <v>5.1</v>
      </c>
      <c r="T6" s="39"/>
      <c r="U6" s="39"/>
      <c r="V6" s="39"/>
      <c r="W6" s="39"/>
      <c r="X6" s="36">
        <v>8.9</v>
      </c>
      <c r="Y6" s="52"/>
      <c r="Z6" s="52"/>
      <c r="AA6" s="58">
        <f t="shared" si="1"/>
        <v>8.9</v>
      </c>
      <c r="AB6" s="43"/>
      <c r="AC6" s="38">
        <f t="shared" si="2"/>
        <v>556</v>
      </c>
      <c r="AD6" s="60">
        <v>3</v>
      </c>
      <c r="AE6" s="7"/>
    </row>
    <row r="7" spans="1:31" ht="21.75" customHeight="1">
      <c r="A7" s="89">
        <v>4</v>
      </c>
      <c r="B7" s="62" t="s">
        <v>45</v>
      </c>
      <c r="C7" s="62" t="s">
        <v>45</v>
      </c>
      <c r="D7" s="20">
        <v>500</v>
      </c>
      <c r="E7" s="25">
        <v>7</v>
      </c>
      <c r="F7" s="33">
        <v>10</v>
      </c>
      <c r="G7" s="41"/>
      <c r="H7" s="41"/>
      <c r="I7" s="41"/>
      <c r="J7" s="42"/>
      <c r="K7" s="33">
        <v>10</v>
      </c>
      <c r="L7" s="41"/>
      <c r="M7" s="41"/>
      <c r="N7" s="35"/>
      <c r="O7" s="33">
        <v>23</v>
      </c>
      <c r="P7" s="33">
        <v>14</v>
      </c>
      <c r="Q7" s="36">
        <v>6.78</v>
      </c>
      <c r="R7" s="52"/>
      <c r="S7" s="57">
        <f t="shared" si="0"/>
        <v>6.78</v>
      </c>
      <c r="T7" s="39"/>
      <c r="U7" s="39"/>
      <c r="V7" s="39"/>
      <c r="W7" s="39"/>
      <c r="X7" s="36">
        <v>6.63</v>
      </c>
      <c r="Y7" s="52"/>
      <c r="Z7" s="52"/>
      <c r="AA7" s="58">
        <f t="shared" si="1"/>
        <v>6.63</v>
      </c>
      <c r="AB7" s="43"/>
      <c r="AC7" s="38">
        <f t="shared" si="2"/>
        <v>550.59</v>
      </c>
      <c r="AD7" s="60">
        <v>4</v>
      </c>
      <c r="AE7" s="7"/>
    </row>
    <row r="8" spans="1:31" ht="21.75" customHeight="1">
      <c r="A8" s="92">
        <v>5</v>
      </c>
      <c r="B8" s="62" t="s">
        <v>53</v>
      </c>
      <c r="C8" s="64" t="s">
        <v>55</v>
      </c>
      <c r="D8" s="20">
        <v>500</v>
      </c>
      <c r="E8" s="25">
        <v>10</v>
      </c>
      <c r="F8" s="33">
        <v>10</v>
      </c>
      <c r="G8" s="41"/>
      <c r="H8" s="41"/>
      <c r="I8" s="41"/>
      <c r="J8" s="42"/>
      <c r="K8" s="33">
        <v>9</v>
      </c>
      <c r="L8" s="41"/>
      <c r="M8" s="41"/>
      <c r="N8" s="35"/>
      <c r="O8" s="33">
        <v>25</v>
      </c>
      <c r="P8" s="33">
        <v>16</v>
      </c>
      <c r="Q8" s="36">
        <v>4.54</v>
      </c>
      <c r="R8" s="52">
        <v>10</v>
      </c>
      <c r="S8" s="57">
        <f t="shared" si="0"/>
        <v>14.54</v>
      </c>
      <c r="T8" s="39"/>
      <c r="U8" s="39"/>
      <c r="V8" s="39"/>
      <c r="W8" s="39"/>
      <c r="X8" s="36">
        <v>5.78</v>
      </c>
      <c r="Y8" s="52"/>
      <c r="Z8" s="52"/>
      <c r="AA8" s="58">
        <f t="shared" si="1"/>
        <v>5.78</v>
      </c>
      <c r="AB8" s="43"/>
      <c r="AC8" s="38">
        <f t="shared" si="2"/>
        <v>549.6800000000001</v>
      </c>
      <c r="AD8" s="60">
        <v>5</v>
      </c>
      <c r="AE8" s="7"/>
    </row>
    <row r="9" spans="1:31" ht="21.75" customHeight="1">
      <c r="A9" s="89">
        <v>6</v>
      </c>
      <c r="B9" s="62" t="s">
        <v>49</v>
      </c>
      <c r="C9" s="64" t="s">
        <v>51</v>
      </c>
      <c r="D9" s="20">
        <v>500</v>
      </c>
      <c r="E9" s="25">
        <v>9</v>
      </c>
      <c r="F9" s="33">
        <v>9</v>
      </c>
      <c r="G9" s="41"/>
      <c r="H9" s="41"/>
      <c r="I9" s="41"/>
      <c r="J9" s="42"/>
      <c r="K9" s="33">
        <v>7</v>
      </c>
      <c r="L9" s="41"/>
      <c r="M9" s="41"/>
      <c r="N9" s="35"/>
      <c r="O9" s="33">
        <v>22</v>
      </c>
      <c r="P9" s="33">
        <v>14</v>
      </c>
      <c r="Q9" s="36">
        <v>5.35</v>
      </c>
      <c r="R9" s="52"/>
      <c r="S9" s="57">
        <f t="shared" si="0"/>
        <v>5.35</v>
      </c>
      <c r="T9" s="39"/>
      <c r="U9" s="39"/>
      <c r="V9" s="39"/>
      <c r="W9" s="39"/>
      <c r="X9" s="36">
        <v>6.68</v>
      </c>
      <c r="Y9" s="52"/>
      <c r="Z9" s="52"/>
      <c r="AA9" s="58">
        <f t="shared" si="1"/>
        <v>6.68</v>
      </c>
      <c r="AB9" s="43"/>
      <c r="AC9" s="38">
        <f t="shared" si="2"/>
        <v>548.97</v>
      </c>
      <c r="AD9" s="60">
        <v>6</v>
      </c>
      <c r="AE9" s="7"/>
    </row>
    <row r="10" spans="1:31" ht="21.75" customHeight="1">
      <c r="A10" s="92">
        <v>7</v>
      </c>
      <c r="B10" s="62" t="s">
        <v>49</v>
      </c>
      <c r="C10" s="64" t="s">
        <v>50</v>
      </c>
      <c r="D10" s="20">
        <v>500</v>
      </c>
      <c r="E10" s="25">
        <v>8</v>
      </c>
      <c r="F10" s="33">
        <v>10</v>
      </c>
      <c r="G10" s="41"/>
      <c r="H10" s="41"/>
      <c r="I10" s="41"/>
      <c r="J10" s="42"/>
      <c r="K10" s="33">
        <v>9</v>
      </c>
      <c r="L10" s="41"/>
      <c r="M10" s="41"/>
      <c r="N10" s="35"/>
      <c r="O10" s="33">
        <v>19</v>
      </c>
      <c r="P10" s="33">
        <v>14</v>
      </c>
      <c r="Q10" s="36">
        <v>5.51</v>
      </c>
      <c r="R10" s="52"/>
      <c r="S10" s="57">
        <f t="shared" si="0"/>
        <v>5.51</v>
      </c>
      <c r="T10" s="39"/>
      <c r="U10" s="39"/>
      <c r="V10" s="39"/>
      <c r="W10" s="39"/>
      <c r="X10" s="36">
        <v>6.38</v>
      </c>
      <c r="Y10" s="52"/>
      <c r="Z10" s="52"/>
      <c r="AA10" s="58">
        <f t="shared" si="1"/>
        <v>6.38</v>
      </c>
      <c r="AB10" s="43"/>
      <c r="AC10" s="38">
        <f t="shared" si="2"/>
        <v>548.11</v>
      </c>
      <c r="AD10" s="60">
        <v>7</v>
      </c>
      <c r="AE10" s="7"/>
    </row>
    <row r="11" spans="1:31" ht="21.75" customHeight="1">
      <c r="A11" s="89">
        <v>8</v>
      </c>
      <c r="B11" s="62" t="s">
        <v>46</v>
      </c>
      <c r="C11" s="64" t="s">
        <v>47</v>
      </c>
      <c r="D11" s="20">
        <v>500</v>
      </c>
      <c r="E11" s="25">
        <v>6</v>
      </c>
      <c r="F11" s="33">
        <v>8</v>
      </c>
      <c r="G11" s="41"/>
      <c r="H11" s="41"/>
      <c r="I11" s="41"/>
      <c r="J11" s="42"/>
      <c r="K11" s="33">
        <v>9</v>
      </c>
      <c r="L11" s="41"/>
      <c r="M11" s="41"/>
      <c r="N11" s="35"/>
      <c r="O11" s="33">
        <v>20</v>
      </c>
      <c r="P11" s="33">
        <v>17</v>
      </c>
      <c r="Q11" s="36">
        <v>6.59</v>
      </c>
      <c r="R11" s="52"/>
      <c r="S11" s="57">
        <f t="shared" si="0"/>
        <v>6.59</v>
      </c>
      <c r="T11" s="39"/>
      <c r="U11" s="39"/>
      <c r="V11" s="39"/>
      <c r="W11" s="39"/>
      <c r="X11" s="36">
        <v>6.69</v>
      </c>
      <c r="Y11" s="52"/>
      <c r="Z11" s="52"/>
      <c r="AA11" s="58">
        <f t="shared" si="1"/>
        <v>6.69</v>
      </c>
      <c r="AB11" s="43"/>
      <c r="AC11" s="38">
        <f t="shared" si="2"/>
        <v>546.72</v>
      </c>
      <c r="AD11" s="60">
        <v>8</v>
      </c>
      <c r="AE11" s="7"/>
    </row>
    <row r="12" spans="1:30" ht="21.75" customHeight="1">
      <c r="A12" s="92">
        <v>9</v>
      </c>
      <c r="B12" s="62" t="s">
        <v>41</v>
      </c>
      <c r="C12" s="64" t="s">
        <v>43</v>
      </c>
      <c r="D12" s="20">
        <v>500</v>
      </c>
      <c r="E12" s="25">
        <v>9</v>
      </c>
      <c r="F12" s="33">
        <v>10</v>
      </c>
      <c r="G12" s="41"/>
      <c r="H12" s="41"/>
      <c r="I12" s="41"/>
      <c r="J12" s="42"/>
      <c r="K12" s="33">
        <v>9</v>
      </c>
      <c r="L12" s="41"/>
      <c r="M12" s="41"/>
      <c r="N12" s="35"/>
      <c r="O12" s="33">
        <v>21</v>
      </c>
      <c r="P12" s="33">
        <v>11</v>
      </c>
      <c r="Q12" s="36">
        <v>6.91</v>
      </c>
      <c r="R12" s="52"/>
      <c r="S12" s="57">
        <f t="shared" si="0"/>
        <v>6.91</v>
      </c>
      <c r="T12" s="39"/>
      <c r="U12" s="39"/>
      <c r="V12" s="39"/>
      <c r="W12" s="39"/>
      <c r="X12" s="36">
        <v>6.69</v>
      </c>
      <c r="Y12" s="52"/>
      <c r="Z12" s="52"/>
      <c r="AA12" s="58">
        <f t="shared" si="1"/>
        <v>6.69</v>
      </c>
      <c r="AB12" s="43"/>
      <c r="AC12" s="38">
        <f t="shared" si="2"/>
        <v>546.4</v>
      </c>
      <c r="AD12" s="60">
        <v>9</v>
      </c>
    </row>
    <row r="13" spans="1:30" ht="21.75" customHeight="1">
      <c r="A13" s="89">
        <v>10</v>
      </c>
      <c r="B13" s="62" t="s">
        <v>46</v>
      </c>
      <c r="C13" s="62" t="s">
        <v>46</v>
      </c>
      <c r="D13" s="20">
        <v>500</v>
      </c>
      <c r="E13" s="25">
        <v>8</v>
      </c>
      <c r="F13" s="33">
        <v>10</v>
      </c>
      <c r="G13" s="41"/>
      <c r="H13" s="41"/>
      <c r="I13" s="41"/>
      <c r="J13" s="42"/>
      <c r="K13" s="33">
        <v>9</v>
      </c>
      <c r="L13" s="41"/>
      <c r="M13" s="41"/>
      <c r="N13" s="35"/>
      <c r="O13" s="33">
        <v>17</v>
      </c>
      <c r="P13" s="33">
        <v>16</v>
      </c>
      <c r="Q13" s="36">
        <v>6.8</v>
      </c>
      <c r="R13" s="52"/>
      <c r="S13" s="57">
        <f t="shared" si="0"/>
        <v>6.8</v>
      </c>
      <c r="T13" s="39"/>
      <c r="U13" s="39"/>
      <c r="V13" s="39"/>
      <c r="W13" s="39"/>
      <c r="X13" s="36">
        <v>8.15</v>
      </c>
      <c r="Y13" s="52"/>
      <c r="Z13" s="52"/>
      <c r="AA13" s="58">
        <f t="shared" si="1"/>
        <v>8.15</v>
      </c>
      <c r="AB13" s="43"/>
      <c r="AC13" s="38">
        <f t="shared" si="2"/>
        <v>545.05</v>
      </c>
      <c r="AD13" s="60">
        <v>10</v>
      </c>
    </row>
    <row r="14" spans="1:30" ht="21.75" customHeight="1">
      <c r="A14" s="92">
        <v>11</v>
      </c>
      <c r="B14" s="62" t="s">
        <v>35</v>
      </c>
      <c r="C14" s="64" t="s">
        <v>36</v>
      </c>
      <c r="D14" s="20">
        <v>500</v>
      </c>
      <c r="E14" s="25">
        <v>9</v>
      </c>
      <c r="F14" s="33">
        <v>5</v>
      </c>
      <c r="G14" s="41"/>
      <c r="H14" s="41"/>
      <c r="I14" s="41"/>
      <c r="J14" s="42"/>
      <c r="K14" s="33">
        <v>7</v>
      </c>
      <c r="L14" s="41"/>
      <c r="M14" s="41"/>
      <c r="N14" s="35"/>
      <c r="O14" s="33">
        <v>21</v>
      </c>
      <c r="P14" s="33">
        <v>13</v>
      </c>
      <c r="Q14" s="36">
        <v>5.5</v>
      </c>
      <c r="R14" s="52"/>
      <c r="S14" s="57">
        <f t="shared" si="0"/>
        <v>5.5</v>
      </c>
      <c r="T14" s="39"/>
      <c r="U14" s="39"/>
      <c r="V14" s="39"/>
      <c r="W14" s="39"/>
      <c r="X14" s="36">
        <v>4.95</v>
      </c>
      <c r="Y14" s="52"/>
      <c r="Z14" s="52"/>
      <c r="AA14" s="58">
        <f t="shared" si="1"/>
        <v>4.95</v>
      </c>
      <c r="AB14" s="43"/>
      <c r="AC14" s="38">
        <f t="shared" si="2"/>
        <v>544.55</v>
      </c>
      <c r="AD14" s="60">
        <v>11</v>
      </c>
    </row>
    <row r="15" spans="1:30" ht="21.75" customHeight="1">
      <c r="A15" s="89">
        <v>12</v>
      </c>
      <c r="B15" s="62" t="s">
        <v>46</v>
      </c>
      <c r="C15" s="64" t="s">
        <v>48</v>
      </c>
      <c r="D15" s="20">
        <v>500</v>
      </c>
      <c r="E15" s="25">
        <v>8</v>
      </c>
      <c r="F15" s="33">
        <v>10</v>
      </c>
      <c r="G15" s="41"/>
      <c r="H15" s="41"/>
      <c r="I15" s="41"/>
      <c r="J15" s="42"/>
      <c r="K15" s="33">
        <v>8</v>
      </c>
      <c r="L15" s="41"/>
      <c r="M15" s="41"/>
      <c r="N15" s="35"/>
      <c r="O15" s="33">
        <v>19</v>
      </c>
      <c r="P15" s="33">
        <v>14</v>
      </c>
      <c r="Q15" s="36">
        <v>6.39</v>
      </c>
      <c r="R15" s="52"/>
      <c r="S15" s="57">
        <f t="shared" si="0"/>
        <v>6.39</v>
      </c>
      <c r="T15" s="39"/>
      <c r="U15" s="39"/>
      <c r="V15" s="39"/>
      <c r="W15" s="39"/>
      <c r="X15" s="36">
        <v>8.84</v>
      </c>
      <c r="Y15" s="52"/>
      <c r="Z15" s="52"/>
      <c r="AA15" s="58">
        <f t="shared" si="1"/>
        <v>8.84</v>
      </c>
      <c r="AB15" s="43"/>
      <c r="AC15" s="38">
        <f t="shared" si="2"/>
        <v>543.77</v>
      </c>
      <c r="AD15" s="60">
        <v>12</v>
      </c>
    </row>
    <row r="16" spans="1:30" ht="21.75" customHeight="1">
      <c r="A16" s="92">
        <v>13</v>
      </c>
      <c r="B16" s="62" t="s">
        <v>41</v>
      </c>
      <c r="C16" s="64" t="s">
        <v>42</v>
      </c>
      <c r="D16" s="20">
        <v>500</v>
      </c>
      <c r="E16" s="25">
        <v>8</v>
      </c>
      <c r="F16" s="33">
        <v>10</v>
      </c>
      <c r="G16" s="41"/>
      <c r="H16" s="41"/>
      <c r="I16" s="41"/>
      <c r="J16" s="42"/>
      <c r="K16" s="33">
        <v>10</v>
      </c>
      <c r="L16" s="41"/>
      <c r="M16" s="41"/>
      <c r="N16" s="35"/>
      <c r="O16" s="33">
        <v>23</v>
      </c>
      <c r="P16" s="33">
        <v>13</v>
      </c>
      <c r="Q16" s="36">
        <v>4.14</v>
      </c>
      <c r="R16" s="52">
        <v>10</v>
      </c>
      <c r="S16" s="57">
        <f t="shared" si="0"/>
        <v>14.14</v>
      </c>
      <c r="T16" s="39"/>
      <c r="U16" s="39"/>
      <c r="V16" s="39"/>
      <c r="W16" s="39"/>
      <c r="X16" s="36">
        <v>7.58</v>
      </c>
      <c r="Y16" s="52"/>
      <c r="Z16" s="52"/>
      <c r="AA16" s="58">
        <f t="shared" si="1"/>
        <v>7.58</v>
      </c>
      <c r="AB16" s="43"/>
      <c r="AC16" s="38">
        <f t="shared" si="2"/>
        <v>542.28</v>
      </c>
      <c r="AD16" s="60">
        <v>13</v>
      </c>
    </row>
    <row r="17" spans="1:30" ht="21.75" customHeight="1">
      <c r="A17" s="89">
        <v>14</v>
      </c>
      <c r="B17" s="62" t="s">
        <v>49</v>
      </c>
      <c r="C17" s="64" t="s">
        <v>52</v>
      </c>
      <c r="D17" s="20">
        <v>500</v>
      </c>
      <c r="E17" s="25">
        <v>6</v>
      </c>
      <c r="F17" s="33">
        <v>9</v>
      </c>
      <c r="G17" s="41"/>
      <c r="H17" s="41"/>
      <c r="I17" s="41"/>
      <c r="J17" s="42"/>
      <c r="K17" s="33">
        <v>7</v>
      </c>
      <c r="L17" s="41"/>
      <c r="M17" s="41"/>
      <c r="N17" s="35"/>
      <c r="O17" s="33">
        <v>15</v>
      </c>
      <c r="P17" s="33">
        <v>12</v>
      </c>
      <c r="Q17" s="36">
        <v>5.87</v>
      </c>
      <c r="R17" s="52"/>
      <c r="S17" s="57">
        <f t="shared" si="0"/>
        <v>5.87</v>
      </c>
      <c r="T17" s="39"/>
      <c r="U17" s="39"/>
      <c r="V17" s="39"/>
      <c r="W17" s="39"/>
      <c r="X17" s="36">
        <v>6.45</v>
      </c>
      <c r="Y17" s="52"/>
      <c r="Z17" s="52"/>
      <c r="AA17" s="58">
        <f t="shared" si="1"/>
        <v>6.45</v>
      </c>
      <c r="AB17" s="43"/>
      <c r="AC17" s="38">
        <f t="shared" si="2"/>
        <v>536.6800000000001</v>
      </c>
      <c r="AD17" s="60">
        <v>14</v>
      </c>
    </row>
    <row r="18" spans="1:30" ht="21.75" customHeight="1">
      <c r="A18" s="92">
        <v>15</v>
      </c>
      <c r="B18" s="62" t="s">
        <v>35</v>
      </c>
      <c r="C18" s="64" t="s">
        <v>37</v>
      </c>
      <c r="D18" s="20">
        <v>500</v>
      </c>
      <c r="E18" s="25">
        <v>9</v>
      </c>
      <c r="F18" s="33">
        <v>6</v>
      </c>
      <c r="G18" s="41"/>
      <c r="H18" s="41"/>
      <c r="I18" s="41"/>
      <c r="J18" s="42"/>
      <c r="K18" s="33">
        <v>4</v>
      </c>
      <c r="L18" s="41"/>
      <c r="M18" s="41"/>
      <c r="N18" s="35"/>
      <c r="O18" s="33">
        <v>20</v>
      </c>
      <c r="P18" s="33">
        <v>12</v>
      </c>
      <c r="Q18" s="36">
        <v>9</v>
      </c>
      <c r="R18" s="52"/>
      <c r="S18" s="57">
        <f t="shared" si="0"/>
        <v>9</v>
      </c>
      <c r="T18" s="39"/>
      <c r="U18" s="39"/>
      <c r="V18" s="39"/>
      <c r="W18" s="39"/>
      <c r="X18" s="36">
        <v>6.88</v>
      </c>
      <c r="Y18" s="52"/>
      <c r="Z18" s="52"/>
      <c r="AA18" s="58">
        <f t="shared" si="1"/>
        <v>6.88</v>
      </c>
      <c r="AB18" s="43"/>
      <c r="AC18" s="38">
        <f t="shared" si="2"/>
        <v>535.12</v>
      </c>
      <c r="AD18" s="60">
        <v>15</v>
      </c>
    </row>
    <row r="19" spans="1:30" ht="21.75" customHeight="1">
      <c r="A19" s="89">
        <v>16</v>
      </c>
      <c r="B19" s="62" t="s">
        <v>39</v>
      </c>
      <c r="C19" s="64" t="s">
        <v>40</v>
      </c>
      <c r="D19" s="20">
        <v>500</v>
      </c>
      <c r="E19" s="25">
        <v>10</v>
      </c>
      <c r="F19" s="33">
        <v>9</v>
      </c>
      <c r="G19" s="41"/>
      <c r="H19" s="41"/>
      <c r="I19" s="41"/>
      <c r="J19" s="42"/>
      <c r="K19" s="33">
        <v>8</v>
      </c>
      <c r="L19" s="41"/>
      <c r="M19" s="41"/>
      <c r="N19" s="35"/>
      <c r="O19" s="33">
        <v>21</v>
      </c>
      <c r="P19" s="33">
        <v>15</v>
      </c>
      <c r="Q19" s="36">
        <v>12.19</v>
      </c>
      <c r="R19" s="52">
        <v>10</v>
      </c>
      <c r="S19" s="57">
        <f t="shared" si="0"/>
        <v>22.189999999999998</v>
      </c>
      <c r="T19" s="39"/>
      <c r="U19" s="39"/>
      <c r="V19" s="39"/>
      <c r="W19" s="39"/>
      <c r="X19" s="36">
        <v>8.22</v>
      </c>
      <c r="Y19" s="52"/>
      <c r="Z19" s="52"/>
      <c r="AA19" s="58">
        <f t="shared" si="1"/>
        <v>8.22</v>
      </c>
      <c r="AB19" s="43"/>
      <c r="AC19" s="38">
        <f t="shared" si="2"/>
        <v>532.5899999999999</v>
      </c>
      <c r="AD19" s="60">
        <v>16</v>
      </c>
    </row>
    <row r="20" spans="1:30" ht="21.75" customHeight="1">
      <c r="A20" s="92">
        <v>17</v>
      </c>
      <c r="B20" s="62" t="s">
        <v>35</v>
      </c>
      <c r="C20" s="64" t="s">
        <v>38</v>
      </c>
      <c r="D20" s="20">
        <v>500</v>
      </c>
      <c r="E20" s="25">
        <v>9</v>
      </c>
      <c r="F20" s="33">
        <v>6</v>
      </c>
      <c r="G20" s="41"/>
      <c r="H20" s="41"/>
      <c r="I20" s="41"/>
      <c r="J20" s="42"/>
      <c r="K20" s="33">
        <v>8</v>
      </c>
      <c r="L20" s="41"/>
      <c r="M20" s="41"/>
      <c r="N20" s="35"/>
      <c r="O20" s="33">
        <v>18</v>
      </c>
      <c r="P20" s="33">
        <v>17</v>
      </c>
      <c r="Q20" s="36">
        <v>12.08</v>
      </c>
      <c r="R20" s="52">
        <v>10</v>
      </c>
      <c r="S20" s="57">
        <f t="shared" si="0"/>
        <v>22.08</v>
      </c>
      <c r="T20" s="39"/>
      <c r="U20" s="39"/>
      <c r="V20" s="39"/>
      <c r="W20" s="39"/>
      <c r="X20" s="36">
        <v>6.04</v>
      </c>
      <c r="Y20" s="52"/>
      <c r="Z20" s="52"/>
      <c r="AA20" s="58">
        <f t="shared" si="1"/>
        <v>6.04</v>
      </c>
      <c r="AB20" s="43"/>
      <c r="AC20" s="38">
        <f t="shared" si="2"/>
        <v>529.88</v>
      </c>
      <c r="AD20" s="60">
        <v>17</v>
      </c>
    </row>
    <row r="21" spans="1:30" ht="21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21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21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21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21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21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21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21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21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21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1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1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21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29" ht="21.75" customHeight="1">
      <c r="A36" s="13"/>
      <c r="B36" s="13"/>
      <c r="C36" s="15"/>
      <c r="D36" s="13"/>
      <c r="E36" s="13"/>
      <c r="F36" s="13"/>
      <c r="G36" s="10"/>
      <c r="H36" s="10"/>
      <c r="I36" s="10"/>
      <c r="J36" s="10"/>
      <c r="K36" s="18"/>
      <c r="L36" s="10"/>
      <c r="M36" s="10"/>
      <c r="N36" s="10"/>
      <c r="O36" s="13"/>
      <c r="P36" s="13"/>
      <c r="Q36" s="13"/>
      <c r="R36" s="13"/>
      <c r="S36" s="13"/>
      <c r="T36" s="10"/>
      <c r="U36" s="10"/>
      <c r="V36" s="10"/>
      <c r="W36" s="10"/>
      <c r="X36" s="13"/>
      <c r="Y36" s="24"/>
      <c r="Z36" s="21"/>
      <c r="AA36" s="21"/>
      <c r="AB36" s="11"/>
      <c r="AC36" s="22"/>
    </row>
    <row r="37" spans="1:29" ht="21.75" customHeight="1">
      <c r="A37" s="13"/>
      <c r="B37" s="13"/>
      <c r="C37" s="15"/>
      <c r="D37" s="13"/>
      <c r="E37" s="13"/>
      <c r="F37" s="13"/>
      <c r="G37" s="10"/>
      <c r="H37" s="10"/>
      <c r="I37" s="10"/>
      <c r="J37" s="10"/>
      <c r="K37" s="18"/>
      <c r="L37" s="10"/>
      <c r="M37" s="10"/>
      <c r="N37" s="10"/>
      <c r="O37" s="13"/>
      <c r="P37" s="13"/>
      <c r="Q37" s="13"/>
      <c r="R37" s="13"/>
      <c r="S37" s="13"/>
      <c r="T37" s="10"/>
      <c r="U37" s="10"/>
      <c r="V37" s="10"/>
      <c r="W37" s="10"/>
      <c r="X37" s="13"/>
      <c r="Y37" s="24"/>
      <c r="Z37" s="21"/>
      <c r="AA37" s="21"/>
      <c r="AB37" s="11"/>
      <c r="AC37" s="22"/>
    </row>
    <row r="38" spans="1:29" ht="21.75" customHeight="1">
      <c r="A38" s="13"/>
      <c r="B38" s="13"/>
      <c r="C38" s="15"/>
      <c r="D38" s="13"/>
      <c r="E38" s="13"/>
      <c r="F38" s="13"/>
      <c r="G38" s="10"/>
      <c r="H38" s="10"/>
      <c r="I38" s="10"/>
      <c r="J38" s="10"/>
      <c r="K38" s="18"/>
      <c r="L38" s="10"/>
      <c r="M38" s="10"/>
      <c r="N38" s="10"/>
      <c r="O38" s="13"/>
      <c r="P38" s="13"/>
      <c r="Q38" s="13"/>
      <c r="R38" s="13"/>
      <c r="S38" s="13"/>
      <c r="T38" s="10"/>
      <c r="U38" s="10"/>
      <c r="V38" s="10"/>
      <c r="W38" s="10"/>
      <c r="X38" s="13"/>
      <c r="Y38" s="24"/>
      <c r="Z38" s="21"/>
      <c r="AA38" s="21"/>
      <c r="AB38" s="11"/>
      <c r="AC38" s="22"/>
    </row>
    <row r="39" spans="1:29" ht="21.75" customHeight="1">
      <c r="A39" s="13"/>
      <c r="B39" s="13"/>
      <c r="C39" s="15"/>
      <c r="D39" s="13"/>
      <c r="E39" s="13"/>
      <c r="F39" s="13"/>
      <c r="G39" s="10"/>
      <c r="H39" s="10"/>
      <c r="I39" s="10"/>
      <c r="J39" s="10"/>
      <c r="K39" s="18"/>
      <c r="L39" s="10"/>
      <c r="M39" s="10"/>
      <c r="N39" s="10"/>
      <c r="O39" s="13"/>
      <c r="P39" s="13"/>
      <c r="Q39" s="13"/>
      <c r="R39" s="13"/>
      <c r="S39" s="13"/>
      <c r="T39" s="10"/>
      <c r="U39" s="10"/>
      <c r="V39" s="10"/>
      <c r="W39" s="10"/>
      <c r="X39" s="13"/>
      <c r="Y39" s="24"/>
      <c r="Z39" s="21"/>
      <c r="AA39" s="21"/>
      <c r="AB39" s="11"/>
      <c r="AC39" s="22"/>
    </row>
    <row r="40" spans="1:29" ht="21.75" customHeight="1">
      <c r="A40" s="13"/>
      <c r="B40" s="13"/>
      <c r="C40" s="15"/>
      <c r="D40" s="13"/>
      <c r="E40" s="13"/>
      <c r="F40" s="13"/>
      <c r="G40" s="10"/>
      <c r="H40" s="10"/>
      <c r="I40" s="10"/>
      <c r="J40" s="10"/>
      <c r="K40" s="18"/>
      <c r="L40" s="10"/>
      <c r="M40" s="10"/>
      <c r="N40" s="10"/>
      <c r="O40" s="13"/>
      <c r="P40" s="13"/>
      <c r="Q40" s="13"/>
      <c r="R40" s="13"/>
      <c r="S40" s="13"/>
      <c r="T40" s="10"/>
      <c r="U40" s="10"/>
      <c r="V40" s="10"/>
      <c r="W40" s="10"/>
      <c r="X40" s="13"/>
      <c r="Y40" s="24"/>
      <c r="Z40" s="21"/>
      <c r="AA40" s="21"/>
      <c r="AB40" s="11"/>
      <c r="AC40" s="22"/>
    </row>
    <row r="41" spans="1:29" ht="21.75" customHeight="1">
      <c r="A41" s="13"/>
      <c r="B41" s="13"/>
      <c r="C41" s="15"/>
      <c r="D41" s="13"/>
      <c r="E41" s="13"/>
      <c r="F41" s="13"/>
      <c r="G41" s="10"/>
      <c r="H41" s="10"/>
      <c r="I41" s="10"/>
      <c r="J41" s="10"/>
      <c r="K41" s="18"/>
      <c r="L41" s="10"/>
      <c r="M41" s="10"/>
      <c r="N41" s="10"/>
      <c r="O41" s="13"/>
      <c r="P41" s="13"/>
      <c r="Q41" s="13"/>
      <c r="R41" s="13"/>
      <c r="S41" s="13"/>
      <c r="T41" s="10"/>
      <c r="U41" s="10"/>
      <c r="V41" s="10"/>
      <c r="W41" s="10"/>
      <c r="X41" s="13"/>
      <c r="Y41" s="24"/>
      <c r="Z41" s="21"/>
      <c r="AA41" s="21"/>
      <c r="AB41" s="11"/>
      <c r="AC41" s="22"/>
    </row>
    <row r="42" spans="1:29" ht="21.75" customHeight="1">
      <c r="A42" s="13"/>
      <c r="B42" s="13"/>
      <c r="C42" s="15"/>
      <c r="D42" s="13"/>
      <c r="E42" s="13"/>
      <c r="F42" s="13"/>
      <c r="G42" s="10"/>
      <c r="H42" s="10"/>
      <c r="I42" s="10"/>
      <c r="J42" s="10"/>
      <c r="K42" s="18"/>
      <c r="L42" s="10"/>
      <c r="M42" s="10"/>
      <c r="N42" s="10"/>
      <c r="O42" s="13"/>
      <c r="P42" s="13"/>
      <c r="Q42" s="13"/>
      <c r="R42" s="13"/>
      <c r="S42" s="13"/>
      <c r="T42" s="10"/>
      <c r="U42" s="10"/>
      <c r="V42" s="10"/>
      <c r="W42" s="10"/>
      <c r="X42" s="13"/>
      <c r="Y42" s="24"/>
      <c r="Z42" s="21"/>
      <c r="AA42" s="21"/>
      <c r="AB42" s="11"/>
      <c r="AC42" s="22"/>
    </row>
    <row r="43" spans="1:29" ht="21.75" customHeight="1">
      <c r="A43" s="13"/>
      <c r="B43" s="13"/>
      <c r="C43" s="15"/>
      <c r="D43" s="13"/>
      <c r="E43" s="13"/>
      <c r="F43" s="13"/>
      <c r="G43" s="10"/>
      <c r="H43" s="10"/>
      <c r="I43" s="10"/>
      <c r="J43" s="10"/>
      <c r="K43" s="18"/>
      <c r="L43" s="10"/>
      <c r="M43" s="10"/>
      <c r="N43" s="10"/>
      <c r="O43" s="13"/>
      <c r="P43" s="13"/>
      <c r="Q43" s="13"/>
      <c r="R43" s="13"/>
      <c r="S43" s="13"/>
      <c r="T43" s="10"/>
      <c r="U43" s="10"/>
      <c r="V43" s="10"/>
      <c r="W43" s="10"/>
      <c r="X43" s="13"/>
      <c r="Y43" s="24"/>
      <c r="Z43" s="21"/>
      <c r="AA43" s="21"/>
      <c r="AB43" s="11"/>
      <c r="AC43" s="22"/>
    </row>
    <row r="44" spans="1:29" ht="21.75" customHeight="1">
      <c r="A44" s="13"/>
      <c r="B44" s="13"/>
      <c r="C44" s="15"/>
      <c r="D44" s="13"/>
      <c r="E44" s="13"/>
      <c r="F44" s="13"/>
      <c r="G44" s="10"/>
      <c r="H44" s="10"/>
      <c r="I44" s="10"/>
      <c r="J44" s="10"/>
      <c r="K44" s="18"/>
      <c r="L44" s="10"/>
      <c r="M44" s="10"/>
      <c r="N44" s="10"/>
      <c r="O44" s="13"/>
      <c r="P44" s="13"/>
      <c r="Q44" s="13"/>
      <c r="R44" s="13"/>
      <c r="S44" s="13"/>
      <c r="T44" s="10"/>
      <c r="U44" s="10"/>
      <c r="V44" s="10"/>
      <c r="W44" s="10"/>
      <c r="X44" s="13"/>
      <c r="Y44" s="24"/>
      <c r="Z44" s="21"/>
      <c r="AA44" s="21"/>
      <c r="AB44" s="11"/>
      <c r="AC44" s="22"/>
    </row>
    <row r="45" spans="1:29" ht="21.75" customHeight="1">
      <c r="A45" s="13"/>
      <c r="B45" s="13"/>
      <c r="C45" s="15"/>
      <c r="D45" s="13"/>
      <c r="E45" s="13"/>
      <c r="F45" s="13"/>
      <c r="G45" s="10"/>
      <c r="H45" s="10"/>
      <c r="I45" s="10"/>
      <c r="J45" s="10"/>
      <c r="K45" s="18"/>
      <c r="L45" s="10"/>
      <c r="M45" s="10"/>
      <c r="N45" s="10"/>
      <c r="O45" s="13"/>
      <c r="P45" s="13"/>
      <c r="Q45" s="13"/>
      <c r="R45" s="13"/>
      <c r="S45" s="13"/>
      <c r="T45" s="10"/>
      <c r="U45" s="10"/>
      <c r="V45" s="10"/>
      <c r="W45" s="10"/>
      <c r="X45" s="13"/>
      <c r="Y45" s="24"/>
      <c r="Z45" s="21"/>
      <c r="AA45" s="21"/>
      <c r="AB45" s="11"/>
      <c r="AC45" s="22"/>
    </row>
  </sheetData>
  <sheetProtection selectLockedCells="1" selectUnlockedCells="1"/>
  <mergeCells count="13">
    <mergeCell ref="P2:P3"/>
    <mergeCell ref="A2:A3"/>
    <mergeCell ref="D2:D3"/>
    <mergeCell ref="F2:J3"/>
    <mergeCell ref="K2:N3"/>
    <mergeCell ref="B2:C2"/>
    <mergeCell ref="O2:O3"/>
    <mergeCell ref="E2:E3"/>
    <mergeCell ref="AC2:AC3"/>
    <mergeCell ref="AD2:AD3"/>
    <mergeCell ref="Q2:S2"/>
    <mergeCell ref="T2:W2"/>
    <mergeCell ref="X2:AA2"/>
  </mergeCells>
  <printOptions/>
  <pageMargins left="0.46" right="0.57" top="0.29" bottom="0.16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5.7109375" style="0" customWidth="1"/>
    <col min="2" max="3" width="25.7109375" style="0" customWidth="1"/>
    <col min="4" max="9" width="5.7109375" style="0" customWidth="1"/>
    <col min="10" max="10" width="6.7109375" style="0" customWidth="1"/>
    <col min="11" max="11" width="5.7109375" style="0" customWidth="1"/>
    <col min="12" max="13" width="6.7109375" style="0" customWidth="1"/>
    <col min="14" max="14" width="5.7109375" style="0" customWidth="1"/>
    <col min="15" max="15" width="8.28125" style="0" customWidth="1"/>
    <col min="16" max="16" width="7.7109375" style="0" customWidth="1"/>
    <col min="17" max="17" width="5.7109375" style="0" customWidth="1"/>
  </cols>
  <sheetData>
    <row r="1" ht="19.5" customHeight="1" thickBot="1"/>
    <row r="2" spans="1:17" ht="60" customHeight="1" thickBot="1">
      <c r="A2" s="140" t="s">
        <v>15</v>
      </c>
      <c r="B2" s="142" t="s">
        <v>8</v>
      </c>
      <c r="C2" s="143"/>
      <c r="D2" s="110" t="s">
        <v>12</v>
      </c>
      <c r="E2" s="145" t="s">
        <v>24</v>
      </c>
      <c r="F2" s="128" t="s">
        <v>26</v>
      </c>
      <c r="G2" s="128" t="s">
        <v>25</v>
      </c>
      <c r="H2" s="128" t="s">
        <v>27</v>
      </c>
      <c r="I2" s="135" t="s">
        <v>18</v>
      </c>
      <c r="J2" s="137" t="s">
        <v>0</v>
      </c>
      <c r="K2" s="138"/>
      <c r="L2" s="139"/>
      <c r="M2" s="147" t="s">
        <v>28</v>
      </c>
      <c r="N2" s="148"/>
      <c r="O2" s="149"/>
      <c r="P2" s="130" t="s">
        <v>10</v>
      </c>
      <c r="Q2" s="132" t="s">
        <v>11</v>
      </c>
    </row>
    <row r="3" spans="1:17" ht="171" customHeight="1" thickBot="1">
      <c r="A3" s="141"/>
      <c r="B3" s="29" t="s">
        <v>14</v>
      </c>
      <c r="C3" s="30" t="s">
        <v>1</v>
      </c>
      <c r="D3" s="144"/>
      <c r="E3" s="146"/>
      <c r="F3" s="134"/>
      <c r="G3" s="134"/>
      <c r="H3" s="134"/>
      <c r="I3" s="136"/>
      <c r="J3" s="80" t="s">
        <v>4</v>
      </c>
      <c r="K3" s="81" t="s">
        <v>3</v>
      </c>
      <c r="L3" s="82" t="s">
        <v>23</v>
      </c>
      <c r="M3" s="80" t="s">
        <v>4</v>
      </c>
      <c r="N3" s="81" t="s">
        <v>34</v>
      </c>
      <c r="O3" s="82" t="s">
        <v>23</v>
      </c>
      <c r="P3" s="131"/>
      <c r="Q3" s="133"/>
    </row>
    <row r="4" spans="1:17" ht="21.75" customHeight="1">
      <c r="A4" s="93">
        <v>1</v>
      </c>
      <c r="B4" s="61" t="s">
        <v>53</v>
      </c>
      <c r="C4" s="61" t="s">
        <v>65</v>
      </c>
      <c r="D4" s="25">
        <v>500</v>
      </c>
      <c r="E4" s="25">
        <v>10</v>
      </c>
      <c r="F4" s="33">
        <v>8</v>
      </c>
      <c r="G4" s="33">
        <v>15</v>
      </c>
      <c r="H4" s="33">
        <v>22</v>
      </c>
      <c r="I4" s="33">
        <v>18</v>
      </c>
      <c r="J4" s="37">
        <v>4.1</v>
      </c>
      <c r="K4" s="52"/>
      <c r="L4" s="37">
        <f aca="true" t="shared" si="0" ref="L4:L17">K4+J4</f>
        <v>4.1</v>
      </c>
      <c r="M4" s="66">
        <v>7.2</v>
      </c>
      <c r="N4" s="52"/>
      <c r="O4" s="37">
        <f aca="true" t="shared" si="1" ref="O4:O17">N4+M4</f>
        <v>7.2</v>
      </c>
      <c r="P4" s="37">
        <f aca="true" t="shared" si="2" ref="P4:P17">D4-O4-L4+I4+H4+G4+F4+E4</f>
        <v>561.7</v>
      </c>
      <c r="Q4" s="59">
        <v>1</v>
      </c>
    </row>
    <row r="5" spans="1:17" ht="21.75" customHeight="1">
      <c r="A5" s="94">
        <v>2</v>
      </c>
      <c r="B5" s="61" t="s">
        <v>53</v>
      </c>
      <c r="C5" s="62" t="s">
        <v>66</v>
      </c>
      <c r="D5" s="20">
        <v>500</v>
      </c>
      <c r="E5" s="20">
        <v>10</v>
      </c>
      <c r="F5" s="41">
        <v>10</v>
      </c>
      <c r="G5" s="41">
        <v>15</v>
      </c>
      <c r="H5" s="33">
        <v>25</v>
      </c>
      <c r="I5" s="41">
        <v>18</v>
      </c>
      <c r="J5" s="37">
        <v>5.6</v>
      </c>
      <c r="K5" s="52"/>
      <c r="L5" s="37">
        <f t="shared" si="0"/>
        <v>5.6</v>
      </c>
      <c r="M5" s="51">
        <v>10.8</v>
      </c>
      <c r="N5" s="52"/>
      <c r="O5" s="37">
        <f t="shared" si="1"/>
        <v>10.8</v>
      </c>
      <c r="P5" s="37">
        <f t="shared" si="2"/>
        <v>561.5999999999999</v>
      </c>
      <c r="Q5" s="59">
        <v>2</v>
      </c>
    </row>
    <row r="6" spans="1:17" ht="21.75" customHeight="1">
      <c r="A6" s="93">
        <v>3</v>
      </c>
      <c r="B6" s="61" t="s">
        <v>41</v>
      </c>
      <c r="C6" s="62" t="s">
        <v>60</v>
      </c>
      <c r="D6" s="20">
        <v>500</v>
      </c>
      <c r="E6" s="20">
        <v>8</v>
      </c>
      <c r="F6" s="41">
        <v>7</v>
      </c>
      <c r="G6" s="41">
        <v>12</v>
      </c>
      <c r="H6" s="33">
        <v>25</v>
      </c>
      <c r="I6" s="41">
        <v>15</v>
      </c>
      <c r="J6" s="37">
        <v>5.4</v>
      </c>
      <c r="K6" s="52"/>
      <c r="L6" s="37">
        <f t="shared" si="0"/>
        <v>5.4</v>
      </c>
      <c r="M6" s="51">
        <v>9.7</v>
      </c>
      <c r="N6" s="52"/>
      <c r="O6" s="37">
        <f t="shared" si="1"/>
        <v>9.7</v>
      </c>
      <c r="P6" s="37">
        <f t="shared" si="2"/>
        <v>551.9000000000001</v>
      </c>
      <c r="Q6" s="59">
        <v>3</v>
      </c>
    </row>
    <row r="7" spans="1:17" ht="21.75" customHeight="1">
      <c r="A7" s="94">
        <v>4</v>
      </c>
      <c r="B7" s="62" t="s">
        <v>53</v>
      </c>
      <c r="C7" s="62" t="s">
        <v>67</v>
      </c>
      <c r="D7" s="20">
        <v>500</v>
      </c>
      <c r="E7" s="20">
        <v>9</v>
      </c>
      <c r="F7" s="41">
        <v>9</v>
      </c>
      <c r="G7" s="41">
        <v>15</v>
      </c>
      <c r="H7" s="33">
        <v>22</v>
      </c>
      <c r="I7" s="41">
        <v>17</v>
      </c>
      <c r="J7" s="37">
        <v>6</v>
      </c>
      <c r="K7" s="52"/>
      <c r="L7" s="37">
        <f t="shared" si="0"/>
        <v>6</v>
      </c>
      <c r="M7" s="51">
        <v>12.8</v>
      </c>
      <c r="N7" s="52">
        <v>5</v>
      </c>
      <c r="O7" s="37">
        <f t="shared" si="1"/>
        <v>17.8</v>
      </c>
      <c r="P7" s="37">
        <f t="shared" si="2"/>
        <v>548.2</v>
      </c>
      <c r="Q7" s="59">
        <v>4</v>
      </c>
    </row>
    <row r="8" spans="1:17" ht="21.75" customHeight="1">
      <c r="A8" s="93">
        <v>5</v>
      </c>
      <c r="B8" s="62" t="s">
        <v>49</v>
      </c>
      <c r="C8" s="62" t="s">
        <v>52</v>
      </c>
      <c r="D8" s="20">
        <v>500</v>
      </c>
      <c r="E8" s="20">
        <v>9</v>
      </c>
      <c r="F8" s="41">
        <v>8</v>
      </c>
      <c r="G8" s="41">
        <v>13</v>
      </c>
      <c r="H8" s="33">
        <v>20</v>
      </c>
      <c r="I8" s="41">
        <v>15</v>
      </c>
      <c r="J8" s="37">
        <v>5</v>
      </c>
      <c r="K8" s="52"/>
      <c r="L8" s="37">
        <f t="shared" si="0"/>
        <v>5</v>
      </c>
      <c r="M8" s="51">
        <v>12</v>
      </c>
      <c r="N8" s="52"/>
      <c r="O8" s="37">
        <f t="shared" si="1"/>
        <v>12</v>
      </c>
      <c r="P8" s="37">
        <f t="shared" si="2"/>
        <v>548</v>
      </c>
      <c r="Q8" s="59">
        <v>5</v>
      </c>
    </row>
    <row r="9" spans="1:17" ht="21.75" customHeight="1">
      <c r="A9" s="94">
        <v>6</v>
      </c>
      <c r="B9" s="62" t="s">
        <v>49</v>
      </c>
      <c r="C9" s="62" t="s">
        <v>51</v>
      </c>
      <c r="D9" s="20">
        <v>500</v>
      </c>
      <c r="E9" s="20">
        <v>9</v>
      </c>
      <c r="F9" s="41">
        <v>9</v>
      </c>
      <c r="G9" s="41">
        <v>12</v>
      </c>
      <c r="H9" s="33">
        <v>21</v>
      </c>
      <c r="I9" s="41">
        <v>14</v>
      </c>
      <c r="J9" s="37">
        <v>5.6</v>
      </c>
      <c r="K9" s="52"/>
      <c r="L9" s="37">
        <f t="shared" si="0"/>
        <v>5.6</v>
      </c>
      <c r="M9" s="51">
        <v>11.5</v>
      </c>
      <c r="N9" s="52"/>
      <c r="O9" s="37">
        <f t="shared" si="1"/>
        <v>11.5</v>
      </c>
      <c r="P9" s="37">
        <f t="shared" si="2"/>
        <v>547.9</v>
      </c>
      <c r="Q9" s="59">
        <v>6</v>
      </c>
    </row>
    <row r="10" spans="1:17" ht="21.75" customHeight="1">
      <c r="A10" s="93">
        <v>7</v>
      </c>
      <c r="B10" s="62" t="s">
        <v>41</v>
      </c>
      <c r="C10" s="62" t="s">
        <v>62</v>
      </c>
      <c r="D10" s="20">
        <v>500</v>
      </c>
      <c r="E10" s="20">
        <v>9</v>
      </c>
      <c r="F10" s="41">
        <v>8</v>
      </c>
      <c r="G10" s="41">
        <v>15</v>
      </c>
      <c r="H10" s="33">
        <v>16</v>
      </c>
      <c r="I10" s="41">
        <v>15</v>
      </c>
      <c r="J10" s="37">
        <v>5.7</v>
      </c>
      <c r="K10" s="52"/>
      <c r="L10" s="37">
        <f t="shared" si="0"/>
        <v>5.7</v>
      </c>
      <c r="M10" s="51">
        <v>10.6</v>
      </c>
      <c r="N10" s="52"/>
      <c r="O10" s="37">
        <f t="shared" si="1"/>
        <v>10.6</v>
      </c>
      <c r="P10" s="37">
        <f t="shared" si="2"/>
        <v>546.7</v>
      </c>
      <c r="Q10" s="59">
        <v>7</v>
      </c>
    </row>
    <row r="11" spans="1:17" ht="21.75" customHeight="1">
      <c r="A11" s="94">
        <v>8</v>
      </c>
      <c r="B11" s="62" t="s">
        <v>46</v>
      </c>
      <c r="C11" s="62" t="s">
        <v>63</v>
      </c>
      <c r="D11" s="20">
        <v>500</v>
      </c>
      <c r="E11" s="20">
        <v>9</v>
      </c>
      <c r="F11" s="41">
        <v>5</v>
      </c>
      <c r="G11" s="41">
        <v>12</v>
      </c>
      <c r="H11" s="33">
        <v>18</v>
      </c>
      <c r="I11" s="41">
        <v>16</v>
      </c>
      <c r="J11" s="37">
        <v>9.5</v>
      </c>
      <c r="K11" s="52"/>
      <c r="L11" s="37">
        <f t="shared" si="0"/>
        <v>9.5</v>
      </c>
      <c r="M11" s="51">
        <v>8.5</v>
      </c>
      <c r="N11" s="52"/>
      <c r="O11" s="37">
        <f t="shared" si="1"/>
        <v>8.5</v>
      </c>
      <c r="P11" s="37">
        <f t="shared" si="2"/>
        <v>542</v>
      </c>
      <c r="Q11" s="59">
        <v>8</v>
      </c>
    </row>
    <row r="12" spans="1:17" ht="21.75" customHeight="1">
      <c r="A12" s="93">
        <v>9</v>
      </c>
      <c r="B12" s="62" t="s">
        <v>41</v>
      </c>
      <c r="C12" s="62" t="s">
        <v>61</v>
      </c>
      <c r="D12" s="20">
        <v>500</v>
      </c>
      <c r="E12" s="20">
        <v>7</v>
      </c>
      <c r="F12" s="41">
        <v>3</v>
      </c>
      <c r="G12" s="41">
        <v>12</v>
      </c>
      <c r="H12" s="33">
        <v>18</v>
      </c>
      <c r="I12" s="41">
        <v>14</v>
      </c>
      <c r="J12" s="37">
        <v>6.8</v>
      </c>
      <c r="K12" s="52"/>
      <c r="L12" s="37">
        <f t="shared" si="0"/>
        <v>6.8</v>
      </c>
      <c r="M12" s="51">
        <v>9.4</v>
      </c>
      <c r="N12" s="52"/>
      <c r="O12" s="37">
        <f t="shared" si="1"/>
        <v>9.4</v>
      </c>
      <c r="P12" s="37">
        <f t="shared" si="2"/>
        <v>537.8</v>
      </c>
      <c r="Q12" s="59">
        <v>9</v>
      </c>
    </row>
    <row r="13" spans="1:17" ht="21.75" customHeight="1">
      <c r="A13" s="94">
        <v>10</v>
      </c>
      <c r="B13" s="62" t="s">
        <v>35</v>
      </c>
      <c r="C13" s="62" t="s">
        <v>57</v>
      </c>
      <c r="D13" s="20">
        <v>500</v>
      </c>
      <c r="E13" s="20">
        <v>8</v>
      </c>
      <c r="F13" s="41">
        <v>6</v>
      </c>
      <c r="G13" s="95">
        <v>12</v>
      </c>
      <c r="H13" s="33">
        <v>24</v>
      </c>
      <c r="I13" s="41">
        <v>13</v>
      </c>
      <c r="J13" s="37">
        <v>7</v>
      </c>
      <c r="K13" s="52">
        <v>10</v>
      </c>
      <c r="L13" s="37">
        <f t="shared" si="0"/>
        <v>17</v>
      </c>
      <c r="M13" s="51">
        <v>9.2</v>
      </c>
      <c r="N13" s="52"/>
      <c r="O13" s="37">
        <f t="shared" si="1"/>
        <v>9.2</v>
      </c>
      <c r="P13" s="37">
        <f t="shared" si="2"/>
        <v>536.8</v>
      </c>
      <c r="Q13" s="59">
        <v>10</v>
      </c>
    </row>
    <row r="14" spans="1:17" ht="21.75" customHeight="1">
      <c r="A14" s="93">
        <v>11</v>
      </c>
      <c r="B14" s="62" t="s">
        <v>46</v>
      </c>
      <c r="C14" s="62" t="s">
        <v>64</v>
      </c>
      <c r="D14" s="20">
        <v>500</v>
      </c>
      <c r="E14" s="20">
        <v>8</v>
      </c>
      <c r="F14" s="41">
        <v>10</v>
      </c>
      <c r="G14" s="41">
        <v>11</v>
      </c>
      <c r="H14" s="33">
        <v>17</v>
      </c>
      <c r="I14" s="41">
        <v>17</v>
      </c>
      <c r="J14" s="37">
        <v>8.4</v>
      </c>
      <c r="K14" s="52"/>
      <c r="L14" s="37">
        <f t="shared" si="0"/>
        <v>8.4</v>
      </c>
      <c r="M14" s="65">
        <v>12</v>
      </c>
      <c r="N14" s="52">
        <v>10</v>
      </c>
      <c r="O14" s="37">
        <f t="shared" si="1"/>
        <v>22</v>
      </c>
      <c r="P14" s="37">
        <f t="shared" si="2"/>
        <v>532.6</v>
      </c>
      <c r="Q14" s="59">
        <v>11</v>
      </c>
    </row>
    <row r="15" spans="1:17" ht="21.75" customHeight="1">
      <c r="A15" s="94">
        <v>12</v>
      </c>
      <c r="B15" s="62" t="s">
        <v>46</v>
      </c>
      <c r="C15" s="62" t="s">
        <v>48</v>
      </c>
      <c r="D15" s="20">
        <v>500</v>
      </c>
      <c r="E15" s="20">
        <v>6</v>
      </c>
      <c r="F15" s="41">
        <v>9</v>
      </c>
      <c r="G15" s="41">
        <v>13</v>
      </c>
      <c r="H15" s="33">
        <v>10</v>
      </c>
      <c r="I15" s="41">
        <v>14</v>
      </c>
      <c r="J15" s="37">
        <v>12.1</v>
      </c>
      <c r="K15" s="52"/>
      <c r="L15" s="37">
        <f t="shared" si="0"/>
        <v>12.1</v>
      </c>
      <c r="M15" s="51">
        <v>13.8</v>
      </c>
      <c r="N15" s="52"/>
      <c r="O15" s="37">
        <f t="shared" si="1"/>
        <v>13.8</v>
      </c>
      <c r="P15" s="37">
        <f t="shared" si="2"/>
        <v>526.0999999999999</v>
      </c>
      <c r="Q15" s="59">
        <v>12</v>
      </c>
    </row>
    <row r="16" spans="1:17" ht="21.75" customHeight="1">
      <c r="A16" s="93">
        <v>13</v>
      </c>
      <c r="B16" s="62" t="s">
        <v>35</v>
      </c>
      <c r="C16" s="62" t="s">
        <v>58</v>
      </c>
      <c r="D16" s="20">
        <v>500</v>
      </c>
      <c r="E16" s="20">
        <v>5</v>
      </c>
      <c r="F16" s="41">
        <v>7</v>
      </c>
      <c r="G16" s="41">
        <v>13</v>
      </c>
      <c r="H16" s="33">
        <v>12</v>
      </c>
      <c r="I16" s="41">
        <v>10</v>
      </c>
      <c r="J16" s="37">
        <v>6.7</v>
      </c>
      <c r="K16" s="52"/>
      <c r="L16" s="37">
        <f t="shared" si="0"/>
        <v>6.7</v>
      </c>
      <c r="M16" s="51">
        <v>15.6</v>
      </c>
      <c r="N16" s="52"/>
      <c r="O16" s="37">
        <f t="shared" si="1"/>
        <v>15.6</v>
      </c>
      <c r="P16" s="37">
        <f t="shared" si="2"/>
        <v>524.7</v>
      </c>
      <c r="Q16" s="59">
        <v>13</v>
      </c>
    </row>
    <row r="17" spans="1:17" ht="21.75" customHeight="1">
      <c r="A17" s="94">
        <v>14</v>
      </c>
      <c r="B17" s="62" t="s">
        <v>35</v>
      </c>
      <c r="C17" s="62" t="s">
        <v>59</v>
      </c>
      <c r="D17" s="20">
        <v>500</v>
      </c>
      <c r="E17" s="20">
        <v>6</v>
      </c>
      <c r="F17" s="41">
        <v>4</v>
      </c>
      <c r="G17" s="41">
        <v>12</v>
      </c>
      <c r="H17" s="33">
        <v>11</v>
      </c>
      <c r="I17" s="41">
        <v>11</v>
      </c>
      <c r="J17" s="37">
        <v>8.2</v>
      </c>
      <c r="K17" s="52"/>
      <c r="L17" s="37">
        <f t="shared" si="0"/>
        <v>8.2</v>
      </c>
      <c r="M17" s="51">
        <v>11.1</v>
      </c>
      <c r="N17" s="52"/>
      <c r="O17" s="37">
        <f t="shared" si="1"/>
        <v>11.1</v>
      </c>
      <c r="P17" s="37">
        <f t="shared" si="2"/>
        <v>524.7</v>
      </c>
      <c r="Q17" s="59">
        <v>14</v>
      </c>
    </row>
  </sheetData>
  <sheetProtection/>
  <mergeCells count="12">
    <mergeCell ref="A2:A3"/>
    <mergeCell ref="B2:C2"/>
    <mergeCell ref="D2:D3"/>
    <mergeCell ref="F2:F3"/>
    <mergeCell ref="E2:E3"/>
    <mergeCell ref="P2:P3"/>
    <mergeCell ref="Q2:Q3"/>
    <mergeCell ref="G2:G3"/>
    <mergeCell ref="H2:H3"/>
    <mergeCell ref="I2:I3"/>
    <mergeCell ref="J2:L2"/>
    <mergeCell ref="M2:O2"/>
  </mergeCells>
  <printOptions/>
  <pageMargins left="0.5118110236220472" right="0.5511811023622047" top="0.44" bottom="0.3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1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AB12"/>
    </sheetView>
  </sheetViews>
  <sheetFormatPr defaultColWidth="9.140625" defaultRowHeight="12.75"/>
  <cols>
    <col min="1" max="1" width="5.7109375" style="26" customWidth="1"/>
    <col min="2" max="2" width="25.7109375" style="26" customWidth="1"/>
    <col min="3" max="3" width="25.7109375" style="2" customWidth="1"/>
    <col min="4" max="5" width="5.7109375" style="26" customWidth="1"/>
    <col min="6" max="6" width="5.7109375" style="9" customWidth="1"/>
    <col min="7" max="7" width="5.7109375" style="9" hidden="1" customWidth="1"/>
    <col min="8" max="8" width="7.7109375" style="9" hidden="1" customWidth="1"/>
    <col min="9" max="9" width="16.7109375" style="9" hidden="1" customWidth="1"/>
    <col min="10" max="10" width="18.28125" style="9" hidden="1" customWidth="1"/>
    <col min="11" max="11" width="5.7109375" style="9" customWidth="1"/>
    <col min="12" max="12" width="0.13671875" style="9" hidden="1" customWidth="1"/>
    <col min="13" max="13" width="0.2890625" style="9" hidden="1" customWidth="1"/>
    <col min="14" max="14" width="0.13671875" style="9" hidden="1" customWidth="1"/>
    <col min="15" max="16" width="5.7109375" style="9" customWidth="1"/>
    <col min="17" max="17" width="6.7109375" style="9" customWidth="1"/>
    <col min="18" max="18" width="5.7109375" style="9" customWidth="1"/>
    <col min="19" max="19" width="6.7109375" style="19" customWidth="1"/>
    <col min="20" max="21" width="3.140625" style="10" hidden="1" customWidth="1"/>
    <col min="22" max="22" width="7.28125" style="10" customWidth="1"/>
    <col min="23" max="23" width="6.57421875" style="10" customWidth="1"/>
    <col min="24" max="24" width="7.140625" style="28" customWidth="1"/>
    <col min="25" max="25" width="8.8515625" style="9" customWidth="1"/>
    <col min="26" max="26" width="0.13671875" style="2" hidden="1" customWidth="1"/>
    <col min="27" max="27" width="1.57421875" style="2" hidden="1" customWidth="1"/>
    <col min="28" max="28" width="5.7109375" style="68" customWidth="1"/>
    <col min="29" max="29" width="6.8515625" style="2" customWidth="1"/>
    <col min="30" max="30" width="3.421875" style="2" customWidth="1"/>
    <col min="31" max="16384" width="9.140625" style="2" customWidth="1"/>
  </cols>
  <sheetData>
    <row r="1" ht="19.5" customHeight="1" thickBot="1"/>
    <row r="2" spans="1:31" s="1" customFormat="1" ht="60" customHeight="1" thickBot="1">
      <c r="A2" s="152" t="s">
        <v>15</v>
      </c>
      <c r="B2" s="166" t="s">
        <v>7</v>
      </c>
      <c r="C2" s="167"/>
      <c r="D2" s="168" t="s">
        <v>2</v>
      </c>
      <c r="E2" s="170" t="s">
        <v>22</v>
      </c>
      <c r="F2" s="160" t="s">
        <v>21</v>
      </c>
      <c r="G2" s="161"/>
      <c r="H2" s="161"/>
      <c r="I2" s="161"/>
      <c r="J2" s="162"/>
      <c r="K2" s="160" t="s">
        <v>20</v>
      </c>
      <c r="L2" s="161"/>
      <c r="M2" s="161"/>
      <c r="N2" s="162"/>
      <c r="O2" s="128" t="s">
        <v>19</v>
      </c>
      <c r="P2" s="172" t="s">
        <v>18</v>
      </c>
      <c r="Q2" s="157" t="s">
        <v>0</v>
      </c>
      <c r="R2" s="158"/>
      <c r="S2" s="159"/>
      <c r="T2" s="154" t="s">
        <v>17</v>
      </c>
      <c r="U2" s="155"/>
      <c r="V2" s="155"/>
      <c r="W2" s="155"/>
      <c r="X2" s="156"/>
      <c r="Y2" s="174" t="s">
        <v>10</v>
      </c>
      <c r="Z2" s="175"/>
      <c r="AA2" s="176"/>
      <c r="AB2" s="150" t="s">
        <v>11</v>
      </c>
      <c r="AC2" s="8"/>
      <c r="AD2" s="8"/>
      <c r="AE2" s="8"/>
    </row>
    <row r="3" spans="1:31" ht="168.75" customHeight="1" thickBot="1">
      <c r="A3" s="153"/>
      <c r="B3" s="29" t="s">
        <v>14</v>
      </c>
      <c r="C3" s="31" t="s">
        <v>1</v>
      </c>
      <c r="D3" s="169"/>
      <c r="E3" s="171"/>
      <c r="F3" s="163"/>
      <c r="G3" s="164"/>
      <c r="H3" s="164"/>
      <c r="I3" s="164"/>
      <c r="J3" s="165"/>
      <c r="K3" s="163"/>
      <c r="L3" s="164"/>
      <c r="M3" s="164"/>
      <c r="N3" s="165"/>
      <c r="O3" s="129"/>
      <c r="P3" s="173"/>
      <c r="Q3" s="83" t="s">
        <v>4</v>
      </c>
      <c r="R3" s="83" t="s">
        <v>3</v>
      </c>
      <c r="S3" s="84" t="s">
        <v>23</v>
      </c>
      <c r="T3" s="85"/>
      <c r="U3" s="85"/>
      <c r="V3" s="86" t="s">
        <v>4</v>
      </c>
      <c r="W3" s="87" t="s">
        <v>6</v>
      </c>
      <c r="X3" s="88" t="s">
        <v>23</v>
      </c>
      <c r="Y3" s="177"/>
      <c r="Z3" s="178"/>
      <c r="AA3" s="179"/>
      <c r="AB3" s="151"/>
      <c r="AD3" s="6"/>
      <c r="AE3" s="7"/>
    </row>
    <row r="4" spans="1:31" ht="21.75" customHeight="1">
      <c r="A4" s="89">
        <v>1</v>
      </c>
      <c r="B4" s="90" t="s">
        <v>49</v>
      </c>
      <c r="C4" s="63" t="s">
        <v>70</v>
      </c>
      <c r="D4" s="25">
        <v>500</v>
      </c>
      <c r="E4" s="25">
        <v>9</v>
      </c>
      <c r="F4" s="33">
        <v>8</v>
      </c>
      <c r="G4" s="44"/>
      <c r="H4" s="44"/>
      <c r="I4" s="44"/>
      <c r="J4" s="45"/>
      <c r="K4" s="33">
        <v>8</v>
      </c>
      <c r="L4" s="44"/>
      <c r="M4" s="44"/>
      <c r="N4" s="46"/>
      <c r="O4" s="33">
        <v>20</v>
      </c>
      <c r="P4" s="33">
        <v>12</v>
      </c>
      <c r="Q4" s="37">
        <v>12.6</v>
      </c>
      <c r="R4" s="52"/>
      <c r="S4" s="37">
        <f aca="true" t="shared" si="0" ref="S4:S12">SUM(Q4+R4)</f>
        <v>12.6</v>
      </c>
      <c r="T4" s="47"/>
      <c r="U4" s="46"/>
      <c r="V4" s="48">
        <v>17.8</v>
      </c>
      <c r="W4" s="52">
        <v>5</v>
      </c>
      <c r="X4" s="37">
        <f aca="true" t="shared" si="1" ref="X4:X12">SUM(V4+W4)</f>
        <v>22.8</v>
      </c>
      <c r="Y4" s="37">
        <f aca="true" t="shared" si="2" ref="Y4:Y12">D4-X4-S4+E4+P4+O4+K4+F4</f>
        <v>521.5999999999999</v>
      </c>
      <c r="Z4" s="53"/>
      <c r="AA4" s="54"/>
      <c r="AB4" s="67">
        <v>1</v>
      </c>
      <c r="AD4" s="27"/>
      <c r="AE4" s="7"/>
    </row>
    <row r="5" spans="1:31" ht="21.75" customHeight="1">
      <c r="A5" s="89">
        <v>2</v>
      </c>
      <c r="B5" s="90" t="s">
        <v>49</v>
      </c>
      <c r="C5" s="63" t="s">
        <v>69</v>
      </c>
      <c r="D5" s="20">
        <v>500</v>
      </c>
      <c r="E5" s="25">
        <v>9</v>
      </c>
      <c r="F5" s="33">
        <v>10</v>
      </c>
      <c r="G5" s="49"/>
      <c r="H5" s="49"/>
      <c r="I5" s="49"/>
      <c r="J5" s="50"/>
      <c r="K5" s="33">
        <v>13</v>
      </c>
      <c r="L5" s="49"/>
      <c r="M5" s="49"/>
      <c r="N5" s="46"/>
      <c r="O5" s="33">
        <v>23</v>
      </c>
      <c r="P5" s="33">
        <v>12</v>
      </c>
      <c r="Q5" s="37">
        <v>23.1</v>
      </c>
      <c r="R5" s="52"/>
      <c r="S5" s="37">
        <f t="shared" si="0"/>
        <v>23.1</v>
      </c>
      <c r="T5" s="47"/>
      <c r="U5" s="46"/>
      <c r="V5" s="48">
        <v>15.1</v>
      </c>
      <c r="W5" s="52">
        <v>10</v>
      </c>
      <c r="X5" s="37">
        <f t="shared" si="1"/>
        <v>25.1</v>
      </c>
      <c r="Y5" s="37">
        <f t="shared" si="2"/>
        <v>518.8</v>
      </c>
      <c r="Z5" s="55"/>
      <c r="AA5" s="56"/>
      <c r="AB5" s="69">
        <v>2</v>
      </c>
      <c r="AD5" s="7"/>
      <c r="AE5" s="7"/>
    </row>
    <row r="6" spans="1:31" ht="21.75" customHeight="1">
      <c r="A6" s="89">
        <v>3</v>
      </c>
      <c r="B6" s="90" t="s">
        <v>49</v>
      </c>
      <c r="C6" s="63" t="s">
        <v>50</v>
      </c>
      <c r="D6" s="20">
        <v>500</v>
      </c>
      <c r="E6" s="25">
        <v>7</v>
      </c>
      <c r="F6" s="33">
        <v>8</v>
      </c>
      <c r="G6" s="49"/>
      <c r="H6" s="49"/>
      <c r="I6" s="49"/>
      <c r="J6" s="50"/>
      <c r="K6" s="33">
        <v>7</v>
      </c>
      <c r="L6" s="49"/>
      <c r="M6" s="49"/>
      <c r="N6" s="46"/>
      <c r="O6" s="33">
        <v>20</v>
      </c>
      <c r="P6" s="33">
        <v>13</v>
      </c>
      <c r="Q6" s="37">
        <v>9.8</v>
      </c>
      <c r="R6" s="52">
        <v>10</v>
      </c>
      <c r="S6" s="37">
        <f t="shared" si="0"/>
        <v>19.8</v>
      </c>
      <c r="T6" s="47"/>
      <c r="U6" s="46"/>
      <c r="V6" s="48">
        <v>20.5</v>
      </c>
      <c r="W6" s="52"/>
      <c r="X6" s="37">
        <f t="shared" si="1"/>
        <v>20.5</v>
      </c>
      <c r="Y6" s="37">
        <f t="shared" si="2"/>
        <v>514.7</v>
      </c>
      <c r="Z6" s="55"/>
      <c r="AA6" s="56"/>
      <c r="AB6" s="67">
        <v>3</v>
      </c>
      <c r="AD6" s="7"/>
      <c r="AE6" s="7"/>
    </row>
    <row r="7" spans="1:31" ht="21.75" customHeight="1">
      <c r="A7" s="89">
        <v>4</v>
      </c>
      <c r="B7" s="91" t="s">
        <v>71</v>
      </c>
      <c r="C7" s="63" t="s">
        <v>56</v>
      </c>
      <c r="D7" s="20">
        <v>500</v>
      </c>
      <c r="E7" s="25">
        <v>7</v>
      </c>
      <c r="F7" s="33">
        <v>6</v>
      </c>
      <c r="G7" s="49"/>
      <c r="H7" s="49"/>
      <c r="I7" s="49"/>
      <c r="J7" s="50"/>
      <c r="K7" s="33">
        <v>8</v>
      </c>
      <c r="L7" s="49"/>
      <c r="M7" s="49"/>
      <c r="N7" s="46"/>
      <c r="O7" s="33">
        <v>18</v>
      </c>
      <c r="P7" s="33">
        <v>10</v>
      </c>
      <c r="Q7" s="37">
        <v>17.5</v>
      </c>
      <c r="R7" s="52"/>
      <c r="S7" s="37">
        <f t="shared" si="0"/>
        <v>17.5</v>
      </c>
      <c r="T7" s="47"/>
      <c r="U7" s="46"/>
      <c r="V7" s="48">
        <v>17.3</v>
      </c>
      <c r="W7" s="52"/>
      <c r="X7" s="37">
        <f t="shared" si="1"/>
        <v>17.3</v>
      </c>
      <c r="Y7" s="37">
        <f t="shared" si="2"/>
        <v>514.2</v>
      </c>
      <c r="Z7" s="55"/>
      <c r="AA7" s="56"/>
      <c r="AB7" s="69">
        <v>4</v>
      </c>
      <c r="AD7" s="7"/>
      <c r="AE7" s="7"/>
    </row>
    <row r="8" spans="1:31" ht="21.75" customHeight="1">
      <c r="A8" s="89">
        <v>5</v>
      </c>
      <c r="B8" s="91" t="s">
        <v>41</v>
      </c>
      <c r="C8" s="63" t="s">
        <v>43</v>
      </c>
      <c r="D8" s="20">
        <v>500</v>
      </c>
      <c r="E8" s="25">
        <v>10</v>
      </c>
      <c r="F8" s="33">
        <v>8</v>
      </c>
      <c r="G8" s="49"/>
      <c r="H8" s="49"/>
      <c r="I8" s="49"/>
      <c r="J8" s="50"/>
      <c r="K8" s="33">
        <v>12</v>
      </c>
      <c r="L8" s="49"/>
      <c r="M8" s="49"/>
      <c r="N8" s="46"/>
      <c r="O8" s="33">
        <v>17</v>
      </c>
      <c r="P8" s="33">
        <v>15</v>
      </c>
      <c r="Q8" s="37">
        <v>28.6</v>
      </c>
      <c r="R8" s="52"/>
      <c r="S8" s="37">
        <f t="shared" si="0"/>
        <v>28.6</v>
      </c>
      <c r="T8" s="47"/>
      <c r="U8" s="46"/>
      <c r="V8" s="48">
        <v>17.5</v>
      </c>
      <c r="W8" s="52">
        <v>5</v>
      </c>
      <c r="X8" s="37">
        <f t="shared" si="1"/>
        <v>22.5</v>
      </c>
      <c r="Y8" s="37">
        <f t="shared" si="2"/>
        <v>510.9</v>
      </c>
      <c r="Z8" s="55"/>
      <c r="AA8" s="56"/>
      <c r="AB8" s="67">
        <v>5</v>
      </c>
      <c r="AD8" s="7"/>
      <c r="AE8" s="7"/>
    </row>
    <row r="9" spans="1:31" ht="21.75" customHeight="1">
      <c r="A9" s="89">
        <v>6</v>
      </c>
      <c r="B9" s="91" t="s">
        <v>41</v>
      </c>
      <c r="C9" s="63" t="s">
        <v>42</v>
      </c>
      <c r="D9" s="20">
        <v>500</v>
      </c>
      <c r="E9" s="25">
        <v>9</v>
      </c>
      <c r="F9" s="33">
        <v>10</v>
      </c>
      <c r="G9" s="49"/>
      <c r="H9" s="49"/>
      <c r="I9" s="49"/>
      <c r="J9" s="50"/>
      <c r="K9" s="33">
        <v>10</v>
      </c>
      <c r="L9" s="49"/>
      <c r="M9" s="49"/>
      <c r="N9" s="46"/>
      <c r="O9" s="33">
        <v>21</v>
      </c>
      <c r="P9" s="33">
        <v>17</v>
      </c>
      <c r="Q9" s="37">
        <v>23.3</v>
      </c>
      <c r="R9" s="52">
        <v>10</v>
      </c>
      <c r="S9" s="37">
        <f t="shared" si="0"/>
        <v>33.3</v>
      </c>
      <c r="T9" s="47"/>
      <c r="U9" s="46"/>
      <c r="V9" s="48">
        <v>23.3</v>
      </c>
      <c r="W9" s="52"/>
      <c r="X9" s="37">
        <f t="shared" si="1"/>
        <v>23.3</v>
      </c>
      <c r="Y9" s="37">
        <f t="shared" si="2"/>
        <v>510.4</v>
      </c>
      <c r="Z9" s="55"/>
      <c r="AA9" s="56"/>
      <c r="AB9" s="69">
        <v>6</v>
      </c>
      <c r="AD9" s="7"/>
      <c r="AE9" s="7"/>
    </row>
    <row r="10" spans="1:31" ht="21.75" customHeight="1">
      <c r="A10" s="89">
        <v>7</v>
      </c>
      <c r="B10" s="91" t="s">
        <v>41</v>
      </c>
      <c r="C10" s="63" t="s">
        <v>68</v>
      </c>
      <c r="D10" s="20">
        <v>500</v>
      </c>
      <c r="E10" s="25">
        <v>6</v>
      </c>
      <c r="F10" s="33">
        <v>10</v>
      </c>
      <c r="G10" s="49"/>
      <c r="H10" s="49"/>
      <c r="I10" s="49"/>
      <c r="J10" s="50"/>
      <c r="K10" s="33">
        <v>11</v>
      </c>
      <c r="L10" s="49"/>
      <c r="M10" s="49"/>
      <c r="N10" s="46"/>
      <c r="O10" s="33">
        <v>20</v>
      </c>
      <c r="P10" s="33">
        <v>15</v>
      </c>
      <c r="Q10" s="71">
        <v>15.4</v>
      </c>
      <c r="R10" s="52">
        <v>10</v>
      </c>
      <c r="S10" s="37">
        <f t="shared" si="0"/>
        <v>25.4</v>
      </c>
      <c r="T10" s="47"/>
      <c r="U10" s="46"/>
      <c r="V10" s="48">
        <v>22.8</v>
      </c>
      <c r="W10" s="52">
        <v>5</v>
      </c>
      <c r="X10" s="37">
        <f t="shared" si="1"/>
        <v>27.8</v>
      </c>
      <c r="Y10" s="37">
        <f t="shared" si="2"/>
        <v>508.8</v>
      </c>
      <c r="Z10" s="55"/>
      <c r="AA10" s="56"/>
      <c r="AB10" s="67">
        <v>7</v>
      </c>
      <c r="AC10" s="4"/>
      <c r="AD10" s="5"/>
      <c r="AE10" s="7"/>
    </row>
    <row r="11" spans="1:31" ht="21.75" customHeight="1">
      <c r="A11" s="89">
        <v>8</v>
      </c>
      <c r="B11" s="91" t="s">
        <v>46</v>
      </c>
      <c r="C11" s="63" t="s">
        <v>47</v>
      </c>
      <c r="D11" s="20">
        <v>500</v>
      </c>
      <c r="E11" s="25">
        <v>7</v>
      </c>
      <c r="F11" s="33">
        <v>7</v>
      </c>
      <c r="G11" s="49"/>
      <c r="H11" s="49"/>
      <c r="I11" s="49"/>
      <c r="J11" s="50"/>
      <c r="K11" s="33">
        <v>7</v>
      </c>
      <c r="L11" s="49"/>
      <c r="M11" s="49"/>
      <c r="N11" s="46"/>
      <c r="O11" s="33">
        <v>20</v>
      </c>
      <c r="P11" s="33">
        <v>13</v>
      </c>
      <c r="Q11" s="37">
        <v>15.4</v>
      </c>
      <c r="R11" s="52">
        <v>20</v>
      </c>
      <c r="S11" s="37">
        <f t="shared" si="0"/>
        <v>35.4</v>
      </c>
      <c r="T11" s="47"/>
      <c r="U11" s="46"/>
      <c r="V11" s="48">
        <v>20.2</v>
      </c>
      <c r="W11" s="52">
        <v>5</v>
      </c>
      <c r="X11" s="37">
        <f t="shared" si="1"/>
        <v>25.2</v>
      </c>
      <c r="Y11" s="37">
        <f t="shared" si="2"/>
        <v>493.40000000000003</v>
      </c>
      <c r="Z11" s="55"/>
      <c r="AA11" s="56"/>
      <c r="AB11" s="69">
        <v>8</v>
      </c>
      <c r="AC11" s="4"/>
      <c r="AD11" s="5"/>
      <c r="AE11" s="7"/>
    </row>
    <row r="12" spans="1:30" ht="21.75" customHeight="1">
      <c r="A12" s="89">
        <v>9</v>
      </c>
      <c r="B12" s="91" t="s">
        <v>46</v>
      </c>
      <c r="C12" s="63" t="s">
        <v>64</v>
      </c>
      <c r="D12" s="20">
        <v>500</v>
      </c>
      <c r="E12" s="25">
        <v>3</v>
      </c>
      <c r="F12" s="33">
        <v>9</v>
      </c>
      <c r="G12" s="49"/>
      <c r="H12" s="49"/>
      <c r="I12" s="49"/>
      <c r="J12" s="50"/>
      <c r="K12" s="33">
        <v>7</v>
      </c>
      <c r="L12" s="49"/>
      <c r="M12" s="49"/>
      <c r="N12" s="46"/>
      <c r="O12" s="33">
        <v>21</v>
      </c>
      <c r="P12" s="33">
        <v>12</v>
      </c>
      <c r="Q12" s="37">
        <v>25.4</v>
      </c>
      <c r="R12" s="52">
        <v>10</v>
      </c>
      <c r="S12" s="37">
        <f t="shared" si="0"/>
        <v>35.4</v>
      </c>
      <c r="T12" s="47"/>
      <c r="U12" s="46"/>
      <c r="V12" s="48">
        <v>24.4</v>
      </c>
      <c r="W12" s="52"/>
      <c r="X12" s="37">
        <f t="shared" si="1"/>
        <v>24.4</v>
      </c>
      <c r="Y12" s="37">
        <f t="shared" si="2"/>
        <v>492.20000000000005</v>
      </c>
      <c r="Z12" s="55"/>
      <c r="AA12" s="56"/>
      <c r="AB12" s="67">
        <v>9</v>
      </c>
      <c r="AC12" s="4"/>
      <c r="AD12" s="3"/>
    </row>
  </sheetData>
  <sheetProtection/>
  <mergeCells count="12">
    <mergeCell ref="P2:P3"/>
    <mergeCell ref="Y2:AA3"/>
    <mergeCell ref="AB2:AB3"/>
    <mergeCell ref="A2:A3"/>
    <mergeCell ref="T2:X2"/>
    <mergeCell ref="Q2:S2"/>
    <mergeCell ref="O2:O3"/>
    <mergeCell ref="F2:J3"/>
    <mergeCell ref="B2:C2"/>
    <mergeCell ref="K2:N3"/>
    <mergeCell ref="D2:D3"/>
    <mergeCell ref="E2:E3"/>
  </mergeCells>
  <printOptions/>
  <pageMargins left="0.7480314960629921" right="0.7480314960629921" top="0.8661417322834646" bottom="0.6299212598425197" header="0.4330708661417323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GZ</cp:lastModifiedBy>
  <cp:lastPrinted>2009-11-07T10:06:57Z</cp:lastPrinted>
  <dcterms:created xsi:type="dcterms:W3CDTF">1997-01-31T12:20:41Z</dcterms:created>
  <dcterms:modified xsi:type="dcterms:W3CDTF">2009-11-09T06:53:06Z</dcterms:modified>
  <cp:category/>
  <cp:version/>
  <cp:contentType/>
  <cp:contentStatus/>
</cp:coreProperties>
</file>